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613" activeTab="2"/>
  </bookViews>
  <sheets>
    <sheet name="пасп" sheetId="1" r:id="rId1"/>
    <sheet name="пл.рез." sheetId="2" r:id="rId2"/>
    <sheet name="Методика" sheetId="3" r:id="rId3"/>
    <sheet name="обосн" sheetId="4" r:id="rId4"/>
    <sheet name="перечень" sheetId="5" r:id="rId5"/>
    <sheet name="ДК 1" sheetId="6" r:id="rId6"/>
    <sheet name="ДК 2" sheetId="7" r:id="rId7"/>
  </sheets>
  <definedNames>
    <definedName name="Par502" localSheetId="5">'ДК 1'!$D$6</definedName>
    <definedName name="Par502" localSheetId="6">'ДК 2'!$D$6</definedName>
    <definedName name="_xlnm.Print_Area" localSheetId="5">'ДК 1'!$A$1:$H$9</definedName>
    <definedName name="_xlnm.Print_Area" localSheetId="6">'ДК 2'!$A$1:$H$9</definedName>
    <definedName name="_xlnm.Print_Area" localSheetId="2">'Методика'!$A$1:$F$12</definedName>
    <definedName name="_xlnm.Print_Area" localSheetId="3">'обосн'!$A$1:$E$21</definedName>
    <definedName name="_xlnm.Print_Area" localSheetId="0">'пасп'!$A$1:$J$30</definedName>
    <definedName name="_xlnm.Print_Area" localSheetId="4">'перечень'!$A$1:$M$72</definedName>
    <definedName name="_xlnm.Print_Area" localSheetId="1">'пл.рез.'!$A$1:$N$21</definedName>
  </definedNames>
  <calcPr fullCalcOnLoad="1"/>
</workbook>
</file>

<file path=xl/sharedStrings.xml><?xml version="1.0" encoding="utf-8"?>
<sst xmlns="http://schemas.openxmlformats.org/spreadsheetml/2006/main" count="373" uniqueCount="194">
  <si>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</si>
  <si>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</si>
  <si>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</si>
  <si>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</si>
  <si>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</si>
  <si>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</si>
  <si>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</si>
  <si>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</si>
  <si>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Задача 2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</si>
  <si>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</si>
  <si>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</si>
  <si>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</si>
  <si>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</si>
  <si>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</si>
  <si>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</si>
  <si>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</si>
  <si>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</si>
  <si>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****- указывается общий объем финансирования мероприятий с разбивкой по годам, а также пояснение принципа распределения финансирования по годам реализации подпрограммы.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</si>
  <si>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</si>
  <si>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</si>
  <si>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</si>
  <si>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</si>
  <si>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</si>
  <si>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</si>
  <si>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</si>
  <si>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</si>
  <si>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</si>
  <si>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</si>
  <si>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</si>
  <si>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Наименование подпрограммы</t>
  </si>
  <si>
    <t>Единица измерения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</si>
  <si>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</si>
  <si>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</si>
  <si>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</si>
  <si>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</si>
  <si>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</si>
  <si>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</si>
  <si>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</si>
  <si>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</si>
  <si>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Другие источники (в разрезе)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</si>
  <si>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</si>
  <si>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</si>
  <si>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</si>
  <si>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</si>
  <si>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</si>
  <si>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 xml:space="preserve">Средства бюджета городского округа       </t>
  </si>
  <si>
    <t>2.1.1.</t>
  </si>
  <si>
    <t>Общий объем финансовых ресурсов необходимых для реализации мероприятия, в том числе по годам ****</t>
  </si>
  <si>
    <t>** - федеральный бюджет, бюджет Московской области, бюджет городского округа Химки, внебюджетные источники; для средств, привлекаемых из федерального бюджета, указывается, в рамках участия в какой федеральной программе эти средства привлечены (с реквизитами), для внебюджетных источников -  указываются реквизиты соглашений и договоров, предоставляются гарантийные письма; для средств из бюджета городского округа Химки предоставляются гарантийные письма.</t>
  </si>
  <si>
    <t>*-  наименование мероприятия в соответствии с Перечнем мероприятий подпрограммы.</t>
  </si>
  <si>
    <t>***- указывается формула, по которой произведен расчет объема финансовых ресурсов на реализацию мероприятия, с указанием источников данных, используемых в расчете; при описании расчетов указываются все показатели, заложенные в расчет (показатели проектно-сметной  документации, смет расходов или смет аналогичных видов работ с учетом индексов-дефляторов, уровня обеспеченности объектами, оборудованием и другие показатели в соответствии со спецификой подпрограммы с приложением прайс-листов, коммерческих предложений, реализованных государственных контрактов и т.п.).</t>
  </si>
  <si>
    <t>*****- заполняется в случае возникновения текущих расходов будущих периодов, возникающих в результате выполнения мероприятия (указываются формулы и источники расчетов).</t>
  </si>
  <si>
    <t>Средства бюджета городского округа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</si>
  <si>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</si>
  <si>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</si>
  <si>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</si>
  <si>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I квартал</t>
  </si>
  <si>
    <t>II квартал</t>
  </si>
  <si>
    <t>III квартал</t>
  </si>
  <si>
    <t>IV квартал</t>
  </si>
  <si>
    <t>Результат исполнения</t>
  </si>
  <si>
    <t xml:space="preserve"> </t>
  </si>
  <si>
    <t>Задача III подпрограммы</t>
  </si>
  <si>
    <t>Задача IV подпрограммы</t>
  </si>
  <si>
    <t>рублей</t>
  </si>
  <si>
    <t>%</t>
  </si>
  <si>
    <t>Количество</t>
  </si>
  <si>
    <t>Задача 3</t>
  </si>
  <si>
    <t>Задача 4</t>
  </si>
  <si>
    <t>В пределах средств, предусмотренных на содержание органов местного самоуправления городского округа Химки Московской области</t>
  </si>
  <si>
    <t>Совершенствование профессионального развития муниципальных служащих</t>
  </si>
  <si>
    <t>Повышение  мотивации муниципальных служащих к исполнению должностных обязанностей</t>
  </si>
  <si>
    <t>бюджет городского округа Химки</t>
  </si>
  <si>
    <t xml:space="preserve">Задача 1
Совершенствование организации прохождения муниципальной службы, правовой основы муниципальной службы, правовых механизмов профессиональной служебной деятельности муниципальных служащих. Развитие нормативно-правовой базы
</t>
  </si>
  <si>
    <t>Своевременное внесение изменений и принятие нормативно правовых актов</t>
  </si>
  <si>
    <t>Задача 2
Внедрение эффективных технологий и современных методов кадровой работы, 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</t>
  </si>
  <si>
    <t>Аттестация муниципальных служащих, согласно графику 100%</t>
  </si>
  <si>
    <t>3.1.</t>
  </si>
  <si>
    <t>4.1.</t>
  </si>
  <si>
    <t>Прохождение муниципальными служащими обучения по программам повышения квалификации -100%</t>
  </si>
  <si>
    <t>Прохождение муниципальными служащими ежегодной диспансеризации  -100%</t>
  </si>
  <si>
    <t xml:space="preserve"> Паспорт подпрограммы</t>
  </si>
  <si>
    <t xml:space="preserve"> Перечень мероприятий подпрограммы </t>
  </si>
  <si>
    <t>Организация работы по повышению квалификации муниципальных служащих</t>
  </si>
  <si>
    <t>100% прохождение муниципальными служащими ежегодной диспансеризации</t>
  </si>
  <si>
    <t>Внедрение эффективных технологий и современных методов кадровой работы, 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</t>
  </si>
  <si>
    <t>В пределах средств, предусмотренных на содержание органов местного самоуправления  городского округа Химки Московской области</t>
  </si>
  <si>
    <t>Постоянная актуализация реестра муниципальных служащих. Представление сведений в Главное управление  государственной и муниципальной службы Московской области  для внесения в  Реестр о составе муниципальных служащих Московской области</t>
  </si>
  <si>
    <t>Присвоение классных чинов муниципальными служащим согласно спискам экзаменуемых-100%</t>
  </si>
  <si>
    <t>Выполнение своевременно и в полном объеме работы по исцелению и установлению стажа муниципальной службы-100%</t>
  </si>
  <si>
    <t>Диспансеризация муниципальных служащих городского округа Химки</t>
  </si>
  <si>
    <t>ОСНОВНОЕ МЕРОПРИЯТИЕ "Организация дополнительного профессионального образования муниципальных служащих"</t>
  </si>
  <si>
    <t>Администрация городского округа Химки</t>
  </si>
  <si>
    <t>руб.</t>
  </si>
  <si>
    <t xml:space="preserve">2.Доля муниципальных правовых актов, разработанных и приведенных в соответствие с федеральным законодательством Московской области по вопросам муниципальной службы   </t>
  </si>
  <si>
    <t>ОСНОВНОЕ МЕРОПРИЯТИЕ "Организация подготовки проектов муниципальных правовых актов по вопросам муниципальной службы"</t>
  </si>
  <si>
    <t>0</t>
  </si>
  <si>
    <t>_</t>
  </si>
  <si>
    <t>*</t>
  </si>
  <si>
    <t>100 % прохождение муниципальными служащими обучения по программам повышения квалификации</t>
  </si>
  <si>
    <t>ОСНОВНОЕ МЕРОПРИЯТИЕ: "Организация подготовки проектов муниципальных правовых актов по вопросам муниципальной службы"</t>
  </si>
  <si>
    <t>Показатели, характеризующие достижение цели</t>
  </si>
  <si>
    <t>Методика расчета показателя</t>
  </si>
  <si>
    <t>Периодичность представления</t>
  </si>
  <si>
    <t>руб</t>
  </si>
  <si>
    <t>форма 1 ТГМС</t>
  </si>
  <si>
    <t>ежеквартально</t>
  </si>
  <si>
    <t>Н=МПА/НПАобщее х 100, где Н доля муниципальных актов, МПА - муниципальные правовые акты принятые в текущем году, НПА общее - нормативные всего принятых муниципальных правовых актов</t>
  </si>
  <si>
    <t>Средства федерального  бюджета</t>
  </si>
  <si>
    <t>Р= ∑ Ромсу/Чжго, где Ромсу-расходы  органов местного самоуправления,  на содержание работников ОМСУ,  Чжго-численность жителей городского округа</t>
  </si>
  <si>
    <t>Кж = ∑ Омс, Кж - количество жалоб от муниципальных служащих, Омс - обращение муниципальных служащих по впросам присвоения клаасных чинов</t>
  </si>
  <si>
    <t>Кж = ∑ Омс, Кж - количество жалоб от муниципальных служащих, Омс - обращение муниципальных служащих по вопросам муниципальной службы</t>
  </si>
  <si>
    <t>Мероприятие 1 
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службе.</t>
  </si>
  <si>
    <t>Управление муниципальной службы и кадровой политики Администрации</t>
  </si>
  <si>
    <t xml:space="preserve">Мероприятие 1 
Организация работы по прохождению диспансеризации муниципальными служащими </t>
  </si>
  <si>
    <t>Мероприятие 1 
Организация работы по повышению квалификации муниципальных служащих</t>
  </si>
  <si>
    <t>Мероприятие 2 
Организация работы по присвоению классных чинов</t>
  </si>
  <si>
    <t>Мероприятие 1. 
Организация работы по проведению аттестации муниципальных служащих</t>
  </si>
  <si>
    <t xml:space="preserve">Мероприятие 2 
Ведение реестра муниципальных служащих в муниципальном образовании </t>
  </si>
  <si>
    <t>Мероприятие.
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службе.</t>
  </si>
  <si>
    <t>Мероприятие.               
Ведение реестра муниципальных служащих в муниципальном образовании</t>
  </si>
  <si>
    <t>Мероприятие.
Организация работы по проведению аттестации муниципальных служащих.</t>
  </si>
  <si>
    <t>Мероприятие. 
Организация работы по присвоению классных чинов</t>
  </si>
  <si>
    <t>Мероприятие. 
Организация работы по исчислению стажа муниципальной службы.</t>
  </si>
  <si>
    <t>Мероприятие.  
Организация работы по прохождению диспансеризации муниципальными служащими</t>
  </si>
  <si>
    <t>Мероприятие. 
Организация работы по повышению квалификации муниципальных служащих</t>
  </si>
  <si>
    <t xml:space="preserve">Показатель 2     
Количество жалоб от работников Администрации по вопросам исчисления стажа, поступивших в Администрацию </t>
  </si>
  <si>
    <t>Показатель 1                            
Доля муниципальных служащих, прошедших обучение по программам профессиональной переподготовки и повышения квалификации в соответствии с муниципальным заказом, от общего числа муниципальных служащих</t>
  </si>
  <si>
    <t xml:space="preserve">Показатель 1                                      
Доля муниципальных служащих, прошедших ежегодную диспансеризацию в каждом отчетном году  </t>
  </si>
  <si>
    <t xml:space="preserve">Показатель 2     
Количество жалоб от работников Администрации по вопросам исчисления стажа, поступивших в Администрацию    </t>
  </si>
  <si>
    <t>Итого по подпрограмме:</t>
  </si>
  <si>
    <t>-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</si>
  <si>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</t>
    </r>
  </si>
  <si>
    <t xml:space="preserve">Подпрограмма "Развитие муниципальной службы городского округа Химки" </t>
  </si>
  <si>
    <t xml:space="preserve">Показатель 1                          
Доля муниципальных служащих, прошедших ежегодную диспансеризацию в каждом отчетном году  </t>
  </si>
  <si>
    <t xml:space="preserve">Показатель 1                    
Расходы бюджета на содержание работников органов местного самоуправления в расчете на одного жителя муниципального образования    </t>
  </si>
  <si>
    <t xml:space="preserve">Показатель 2                          
Доля муниципальных правовых актов, разработанных и приведенных в соответствии с федеральным законодательством Московской области по вопросам муниципальной службы   </t>
  </si>
  <si>
    <t xml:space="preserve">Показатель 1       
Количество жалоб от муниципальных служащих по вопросам присвоения классных чинов, поступивших в Администрацию </t>
  </si>
  <si>
    <t xml:space="preserve">Показатель 1                               
Количество жалоб от муниципальных служащих по вопросам присвоения классных чинов, поступивших в Администрацию </t>
  </si>
  <si>
    <t xml:space="preserve">Основное мероприятие 
Организация подготовки проектов муниципальных правовых актов по вопросам муниципальной службы </t>
  </si>
  <si>
    <t>Основное мероприятие 
Организация дополнительного профессионального образования муниципальных служащих</t>
  </si>
  <si>
    <t>Основное мероприятие  
Диспансеризация муниципальных служащих городского округа Химки</t>
  </si>
  <si>
    <t>Мероприятие 3 
Организация работы по исчислению стажа муниципальной службы</t>
  </si>
  <si>
    <t>Задача 3
Совершенствование профессионального развития муниципальных служащих</t>
  </si>
  <si>
    <t>Задача 4
Повышение мотивации муниципальных служащих к исполнению должностных обязанностей</t>
  </si>
  <si>
    <t>ОСНОВНОЕ МЕРОПРИЯТИЕ "Диспансеризация муниципальных служащих городского округа Химки"</t>
  </si>
  <si>
    <t>Начальник Управления муниципальной службы и кадровой политики Администрации Черемушкина Е.Н.</t>
  </si>
  <si>
    <t>"Развитие муниципальной службы городского округа Химки"</t>
  </si>
  <si>
    <t>Сумма формируется из расчета повышения квалификации 30 муниципальных служащих</t>
  </si>
  <si>
    <t xml:space="preserve">1.Расходы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   </t>
  </si>
  <si>
    <t xml:space="preserve">Совершенствование организации прохождения муниципальной службы, правовой основы муниципальной службы, правовых механизмов профессиональной служебной деятельности муниципальных служащих. Развитие нормативно-правовой базы </t>
  </si>
  <si>
    <t xml:space="preserve"> По итогам квартала осуществляется подсчет правовых актов </t>
  </si>
  <si>
    <t>По итогам квартала осуществляется подсчет жалоб от муниципальных служащих по вопросам присвоеления классных чинов</t>
  </si>
  <si>
    <t>По итогам квартала осуществляется подсчет жалоб от муниципальных служащих по вопросам исчесления стажа</t>
  </si>
  <si>
    <t>Дд = Кд/Кпд х100%,
где:
Дд - Доля работников органов местного самоуправления, прошедших ежегодную диспансеризацию от общего числа работающих, подлежащих диспансеризации в отчетном
году;
Кд – количество работников органов местного самоуправления, прошедших ежегодную диспансеризацию;
Кпд - количество работников органов местного самоуправления, подлежащих диспансеризации в отчетном году</t>
  </si>
  <si>
    <t>Дмс = Кп / Кн x 100%,
где:
Дмс - доля муниципальных служащих, прошедших обучение в соответствии с планом, от
количества муниципальных служащих, направляемых на обучение по программам профессиональной переподготовки и повышения квалификации от общего числа муниципальных служащих;
Кп - количество муниципальных служащих, прошедших обучение в соответствии с планом -заказам;
Кн - общее количество муниципальных служащих, направляемых на обучение в соответствии с планом- заказом</t>
  </si>
  <si>
    <t xml:space="preserve">Согласно приказу Минздравсоцразвития РФ от 14.12.2009 N 984н "Об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учреждения" </t>
  </si>
  <si>
    <t>количество</t>
  </si>
  <si>
    <t xml:space="preserve"> Планируемые результаты реализации подпрограммы</t>
  </si>
  <si>
    <t xml:space="preserve">Показатель 2  
Доля муниципальных правовых актов, разработанных и приведенных в соответствие с федеральным законодательством Московской области по вопросам муниципальной службы   </t>
  </si>
  <si>
    <t xml:space="preserve">Показатель 1 
Расходы бюджета на содержание работников органов местного самоуправления в расчете на одного жителя муниципального образования    </t>
  </si>
  <si>
    <t>Расчет определяется по формуле: 
Сп=К х С, где:
К - количество муниципальных служащих, планируемое к прохождению диспансеризации в отчетном году; 
С- стоимость диспансеризации на 1 человека; 
Сп- плановый объем средств, необходимых для проведения диспансеризации муниципальных служащих в отчетном году</t>
  </si>
  <si>
    <t>Согласно Федеральному закону "О муниципальной службе в Российской Федерации" от 02.03.2007 N 25-ФЗ</t>
  </si>
  <si>
    <t>Совершенствование организации прохождения муниципальной службы, правовой основы муниципальной службы, правовых механизмов профессиональной служебной деятельности муниципальных служащих. Развитие нормативно-правовой базы, тыс руб.</t>
  </si>
  <si>
    <t>Внедрение эффективных технологий и современных методов кадровой работы, 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деятельности, тыс руб..</t>
  </si>
  <si>
    <t>Совершенствование профессионального развития муниципальных служащих, тыс руб.</t>
  </si>
  <si>
    <t>Повышение мотивации муниципальных служащих к исполнению должностных обязанностей, тыс руб.</t>
  </si>
  <si>
    <t>Источники получения информации</t>
  </si>
  <si>
    <t>Основное мероприятие                          Организация подготовки проектов муниципальных правовых актов по вопросам муниципальной службы</t>
  </si>
  <si>
    <r>
      <rPr>
        <b/>
        <sz val="10"/>
        <rFont val="Times New Roman"/>
        <family val="1"/>
      </rPr>
      <t xml:space="preserve">Методика расчета значений показателей реализации мероприятий подпрограммы </t>
    </r>
    <r>
      <rPr>
        <sz val="10"/>
        <rFont val="Times New Roman"/>
        <family val="1"/>
      </rPr>
      <t xml:space="preserve">
"Развитие муниципальной службы городского округа Химки"
муниципальной программы "Управление имуществом и финансами  городского округа Химки"" </t>
    </r>
  </si>
  <si>
    <t>муниципальной программы "Управление имуществом и финансами  городского округа Химки""</t>
  </si>
  <si>
    <t xml:space="preserve"> на срок 2018-2022 годы</t>
  </si>
  <si>
    <r>
      <rPr>
        <b/>
        <sz val="10"/>
        <rFont val="Times New Roman"/>
        <family val="1"/>
      </rPr>
      <t xml:space="preserve"> Обоснование финансовых ресурсов, </t>
    </r>
    <r>
      <rPr>
        <sz val="10"/>
        <rFont val="Times New Roman"/>
        <family val="1"/>
      </rPr>
      <t xml:space="preserve">
необходимых для реализации мероприятий подпрограммы 
"Развитие муниципальной службы городского округа Химки"
муниципальной программы "Управление имуществом и финансами  городского округа Химки""</t>
    </r>
  </si>
  <si>
    <t>2018 год - 1680 тыс. руб.                                                                     2019 год - 1680 тыс. руб.                  2020 год - 1680 тыс. руб.                     2021 год - 1680 тыс. руб.           2022 год - 1680 тыс. руб.                       ИТОГО  8400 тыс.руб.</t>
  </si>
  <si>
    <t>2018 год - 1078 тыс. руб.,                  2019 год - 1078 тыс. руб.,                 2020 год - 1078 тыс. руб.,                  2021 год - 1078 тыс. руб.,                  2022 год - 1078 тыс. руб.,                     ИТОГО 5390 тыс. руб.</t>
  </si>
  <si>
    <t>2018-2022</t>
  </si>
  <si>
    <r>
      <rPr>
        <b/>
        <sz val="10"/>
        <rFont val="Times New Roman"/>
        <family val="1"/>
      </rPr>
      <t>"Дорожная карта"</t>
    </r>
    <r>
      <rPr>
        <sz val="10"/>
        <rFont val="Times New Roman"/>
        <family val="1"/>
      </rPr>
      <t xml:space="preserve"> 
по выполнению основного мероприятия "Диспансеризация муниципальных служащих городского округа Химки"
подпрограммы "Развитие муниципальной службы городского округа Химки" 
муниципальной программы "Управление имуществом и финансами  городского округа Химки"</t>
    </r>
  </si>
  <si>
    <r>
      <rPr>
        <b/>
        <sz val="10"/>
        <rFont val="Times New Roman"/>
        <family val="1"/>
      </rPr>
      <t xml:space="preserve">"Дорожная карта" </t>
    </r>
    <r>
      <rPr>
        <sz val="10"/>
        <rFont val="Times New Roman"/>
        <family val="1"/>
      </rPr>
      <t xml:space="preserve">
по выполнению основного мероприятия "Организация дополнительного профессионального образования муниципальных служащих" 
подпрограммы "Развитие муниципальной службы городского округа Химки"
муниципальной программы "Управление имуществом и финансами  городского округа Химки"</t>
    </r>
  </si>
  <si>
    <t>2018 год (контрольный срок)</t>
  </si>
  <si>
    <t>Приложение № 2
к муниципальной программе 
"Управление имуществом и финансами  городского округа Химки""</t>
  </si>
  <si>
    <t>Приложение № 3
к муниципальной программе 
"Управление имуществом и финансами  городского округа Химки""</t>
  </si>
  <si>
    <t>Приложение № 4
к муниципальной программе                                                             "Управление имуществом и финансами  городского округа Химки"</t>
  </si>
  <si>
    <t>Приложение № 5
к муниципальной программе 
"Управление имуществом и финансами  городского округа Химки"</t>
  </si>
  <si>
    <t>Приложение № 6
к муниципальной программе 
"Управление имуществом и финансами  городского округа Химки"</t>
  </si>
  <si>
    <t>Приложение № 7
к муниципальной программе 
"Управление имуществом и финансами  городского округа Химки"</t>
  </si>
  <si>
    <t>Приложение № 8
к муниципальной программе 
"Управление имуществом и финансами  городского округа Химки"</t>
  </si>
  <si>
    <t>Первый заместитель Главы Администрации городского округа</t>
  </si>
  <si>
    <t>_________________/Д. А. Кайгородов</t>
  </si>
  <si>
    <t>1078</t>
  </si>
  <si>
    <t>1680</t>
  </si>
  <si>
    <t xml:space="preserve">3. Количество жалоб от муниципальных служащих по вопросам присвоения классных чинов, поступивших в Администрацию </t>
  </si>
  <si>
    <t xml:space="preserve">4. Количество жалоб от работников Администрации по вопросам исчисления стажа, поступивших в Администрацию    </t>
  </si>
  <si>
    <t>5..Доля муниципальных служащих, прошедших обучение по программам профессиональной переподготовки и повышения квалификации в соответствии с муниципальным заказом, от общего числа муниципальных служащих</t>
  </si>
  <si>
    <t>6. Доля муниципальных служащих, прошедших ежегодную диспансеризацию в каждом отчетном году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</si>
</sst>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0" xfId="53" applyFont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horizontal="left" vertical="top" wrapText="1"/>
      <protection/>
    </xf>
    <xf numFmtId="0" fontId="2" fillId="0" borderId="13" xfId="53" applyFont="1" applyBorder="1" applyAlignment="1">
      <alignment vertical="top" wrapText="1"/>
      <protection/>
    </xf>
    <xf numFmtId="0" fontId="2" fillId="0" borderId="13" xfId="53" applyFont="1" applyBorder="1" applyAlignment="1">
      <alignment horizontal="left" vertical="top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 vertical="top" wrapText="1"/>
    </xf>
    <xf numFmtId="0" fontId="44" fillId="0" borderId="15" xfId="0" applyNumberFormat="1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53" applyFont="1" applyAlignment="1">
      <alignment vertical="top"/>
      <protection/>
    </xf>
    <xf numFmtId="0" fontId="2" fillId="0" borderId="13" xfId="53" applyFont="1" applyBorder="1" applyAlignment="1">
      <alignment horizontal="center" vertical="top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53" applyFont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top"/>
      <protection/>
    </xf>
    <xf numFmtId="0" fontId="2" fillId="0" borderId="20" xfId="53" applyFont="1" applyBorder="1" applyAlignment="1">
      <alignment horizontal="center" vertical="top"/>
      <protection/>
    </xf>
    <xf numFmtId="0" fontId="2" fillId="0" borderId="16" xfId="53" applyFont="1" applyBorder="1" applyAlignment="1">
      <alignment horizontal="center" vertical="top"/>
      <protection/>
    </xf>
    <xf numFmtId="0" fontId="2" fillId="0" borderId="0" xfId="53" applyFont="1" applyAlignment="1">
      <alignment horizontal="right" vertical="top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20" xfId="0" applyNumberFormat="1" applyFont="1" applyBorder="1" applyAlignment="1">
      <alignment horizontal="center" vertical="top" wrapText="1"/>
    </xf>
    <xf numFmtId="16" fontId="2" fillId="0" borderId="16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top" wrapText="1"/>
    </xf>
    <xf numFmtId="0" fontId="45" fillId="0" borderId="11" xfId="0" applyNumberFormat="1" applyFont="1" applyBorder="1" applyAlignment="1">
      <alignment horizontal="left" vertical="top" wrapText="1"/>
    </xf>
    <xf numFmtId="0" fontId="45" fillId="0" borderId="19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2">
      <selection activeCell="A30" sqref="A30:D30"/>
    </sheetView>
  </sheetViews>
  <sheetFormatPr defaultColWidth="9.140625" defaultRowHeight="12.75"/>
  <cols>
    <col min="1" max="1" width="33.140625" style="3" customWidth="1"/>
    <col min="2" max="2" width="23.00390625" style="3" customWidth="1"/>
    <col min="3" max="3" width="15.140625" style="3" customWidth="1"/>
    <col min="4" max="4" width="22.28125" style="3" customWidth="1"/>
    <col min="5" max="5" width="11.8515625" style="3" customWidth="1"/>
    <col min="6" max="10" width="10.140625" style="3" customWidth="1"/>
    <col min="11" max="16384" width="9.140625" style="3" customWidth="1"/>
  </cols>
  <sheetData>
    <row r="1" spans="2:10" ht="41.25" customHeight="1">
      <c r="B1" s="3" t="s">
        <v>61</v>
      </c>
      <c r="G1" s="68" t="s">
        <v>179</v>
      </c>
      <c r="H1" s="68"/>
      <c r="I1" s="68"/>
      <c r="J1" s="68"/>
    </row>
    <row r="2" ht="12.75">
      <c r="J2" s="5"/>
    </row>
    <row r="3" spans="1:10" ht="12.75">
      <c r="A3" s="69" t="s">
        <v>81</v>
      </c>
      <c r="B3" s="69"/>
      <c r="C3" s="69"/>
      <c r="D3" s="69"/>
      <c r="E3" s="70"/>
      <c r="F3" s="70"/>
      <c r="G3" s="70"/>
      <c r="H3" s="70"/>
      <c r="I3" s="70"/>
      <c r="J3" s="70"/>
    </row>
    <row r="4" spans="1:10" ht="12.75">
      <c r="A4" s="71" t="s">
        <v>147</v>
      </c>
      <c r="B4" s="71"/>
      <c r="C4" s="71"/>
      <c r="D4" s="71"/>
      <c r="E4" s="71"/>
      <c r="F4" s="71"/>
      <c r="G4" s="71"/>
      <c r="H4" s="71"/>
      <c r="I4" s="71"/>
      <c r="J4" s="71"/>
    </row>
    <row r="5" spans="1:17" s="10" customFormat="1" ht="15.75" customHeight="1">
      <c r="A5" s="66" t="s">
        <v>170</v>
      </c>
      <c r="B5" s="66"/>
      <c r="C5" s="66"/>
      <c r="D5" s="66"/>
      <c r="E5" s="66"/>
      <c r="F5" s="66"/>
      <c r="G5" s="66"/>
      <c r="H5" s="66"/>
      <c r="I5" s="66"/>
      <c r="J5" s="66"/>
      <c r="K5" s="9"/>
      <c r="L5" s="9"/>
      <c r="M5" s="9"/>
      <c r="N5" s="9"/>
      <c r="O5" s="9"/>
      <c r="P5" s="9"/>
      <c r="Q5" s="9"/>
    </row>
    <row r="6" spans="1:17" s="10" customFormat="1" ht="15.75" customHeight="1">
      <c r="A6" s="66" t="s">
        <v>171</v>
      </c>
      <c r="B6" s="66"/>
      <c r="C6" s="66"/>
      <c r="D6" s="66"/>
      <c r="E6" s="66"/>
      <c r="F6" s="66"/>
      <c r="G6" s="66"/>
      <c r="H6" s="66"/>
      <c r="I6" s="66"/>
      <c r="J6" s="66"/>
      <c r="K6" s="9"/>
      <c r="L6" s="9"/>
      <c r="M6" s="9"/>
      <c r="N6" s="9"/>
      <c r="O6" s="9"/>
      <c r="P6" s="9"/>
      <c r="Q6" s="9"/>
    </row>
    <row r="7" spans="1:10" ht="12.75">
      <c r="A7" s="6"/>
      <c r="B7" s="6"/>
      <c r="C7" s="6"/>
      <c r="D7" s="6"/>
      <c r="E7" s="7"/>
      <c r="F7" s="7"/>
      <c r="G7" s="7"/>
      <c r="H7" s="7"/>
      <c r="I7" s="7"/>
      <c r="J7" s="7"/>
    </row>
    <row r="8" spans="1:10" ht="15" customHeight="1">
      <c r="A8" s="53" t="s">
        <v>32</v>
      </c>
      <c r="B8" s="54"/>
      <c r="C8" s="55"/>
      <c r="D8" s="53" t="s">
        <v>113</v>
      </c>
      <c r="E8" s="54"/>
      <c r="F8" s="54"/>
      <c r="G8" s="54"/>
      <c r="H8" s="54"/>
      <c r="I8" s="54"/>
      <c r="J8" s="55"/>
    </row>
    <row r="9" spans="1:10" ht="15" customHeight="1">
      <c r="A9" s="53" t="s">
        <v>33</v>
      </c>
      <c r="B9" s="54"/>
      <c r="C9" s="55"/>
      <c r="D9" s="12" t="s">
        <v>34</v>
      </c>
      <c r="E9" s="13">
        <v>2018</v>
      </c>
      <c r="F9" s="13">
        <v>2019</v>
      </c>
      <c r="G9" s="13">
        <v>2020</v>
      </c>
      <c r="H9" s="13">
        <v>2021</v>
      </c>
      <c r="I9" s="13">
        <v>2022</v>
      </c>
      <c r="J9" s="56"/>
    </row>
    <row r="10" spans="1:10" ht="42.75" customHeight="1">
      <c r="A10" s="53" t="s">
        <v>163</v>
      </c>
      <c r="B10" s="54"/>
      <c r="C10" s="55"/>
      <c r="D10" s="14" t="s">
        <v>96</v>
      </c>
      <c r="E10" s="14" t="s">
        <v>96</v>
      </c>
      <c r="F10" s="14" t="s">
        <v>96</v>
      </c>
      <c r="G10" s="14" t="s">
        <v>96</v>
      </c>
      <c r="H10" s="14" t="s">
        <v>96</v>
      </c>
      <c r="I10" s="14" t="s">
        <v>96</v>
      </c>
      <c r="J10" s="57"/>
    </row>
    <row r="11" spans="1:10" ht="12.75">
      <c r="A11" s="53" t="s">
        <v>35</v>
      </c>
      <c r="B11" s="54"/>
      <c r="C11" s="54"/>
      <c r="D11" s="54"/>
      <c r="E11" s="54"/>
      <c r="F11" s="54"/>
      <c r="G11" s="54"/>
      <c r="H11" s="54"/>
      <c r="I11" s="55"/>
      <c r="J11" s="57"/>
    </row>
    <row r="12" spans="1:10" ht="52.5" customHeight="1">
      <c r="A12" s="53" t="s">
        <v>164</v>
      </c>
      <c r="B12" s="54"/>
      <c r="C12" s="55"/>
      <c r="D12" s="14" t="s">
        <v>96</v>
      </c>
      <c r="E12" s="14" t="s">
        <v>96</v>
      </c>
      <c r="F12" s="15">
        <v>0</v>
      </c>
      <c r="G12" s="15">
        <v>0</v>
      </c>
      <c r="H12" s="15">
        <v>0</v>
      </c>
      <c r="I12" s="15">
        <v>0</v>
      </c>
      <c r="J12" s="57"/>
    </row>
    <row r="13" spans="1:10" ht="12.75">
      <c r="A13" s="53" t="s">
        <v>62</v>
      </c>
      <c r="B13" s="54"/>
      <c r="C13" s="54"/>
      <c r="D13" s="54"/>
      <c r="E13" s="54"/>
      <c r="F13" s="54"/>
      <c r="G13" s="54"/>
      <c r="H13" s="54"/>
      <c r="I13" s="55"/>
      <c r="J13" s="57"/>
    </row>
    <row r="14" spans="1:10" ht="12.75">
      <c r="A14" s="53" t="s">
        <v>165</v>
      </c>
      <c r="B14" s="54"/>
      <c r="C14" s="55"/>
      <c r="D14" s="14" t="s">
        <v>189</v>
      </c>
      <c r="E14" s="15">
        <f>перечень!G46</f>
        <v>1680</v>
      </c>
      <c r="F14" s="15">
        <f>перечень!H46</f>
        <v>1680</v>
      </c>
      <c r="G14" s="15">
        <f>перечень!I46</f>
        <v>1680</v>
      </c>
      <c r="H14" s="15">
        <f>перечень!J46</f>
        <v>1680</v>
      </c>
      <c r="I14" s="15">
        <f>перечень!K46</f>
        <v>1680</v>
      </c>
      <c r="J14" s="57"/>
    </row>
    <row r="15" spans="1:10" ht="12.75">
      <c r="A15" s="53" t="s">
        <v>63</v>
      </c>
      <c r="B15" s="54"/>
      <c r="C15" s="54"/>
      <c r="D15" s="54"/>
      <c r="E15" s="54"/>
      <c r="F15" s="54"/>
      <c r="G15" s="54"/>
      <c r="H15" s="54"/>
      <c r="I15" s="55"/>
      <c r="J15" s="57"/>
    </row>
    <row r="16" spans="1:10" ht="29.25" customHeight="1">
      <c r="A16" s="53" t="s">
        <v>166</v>
      </c>
      <c r="B16" s="54"/>
      <c r="C16" s="55"/>
      <c r="D16" s="14" t="s">
        <v>188</v>
      </c>
      <c r="E16" s="15">
        <f>перечень!G57</f>
        <v>1078</v>
      </c>
      <c r="F16" s="15">
        <f>перечень!H57</f>
        <v>1078</v>
      </c>
      <c r="G16" s="15">
        <f>перечень!I57</f>
        <v>1078</v>
      </c>
      <c r="H16" s="15">
        <f>перечень!J57</f>
        <v>1078</v>
      </c>
      <c r="I16" s="15">
        <f>перечень!K57</f>
        <v>1078</v>
      </c>
      <c r="J16" s="58"/>
    </row>
    <row r="17" spans="1:10" ht="15" customHeight="1">
      <c r="A17" s="63" t="s">
        <v>36</v>
      </c>
      <c r="B17" s="60" t="s">
        <v>29</v>
      </c>
      <c r="C17" s="60" t="s">
        <v>37</v>
      </c>
      <c r="D17" s="51" t="s">
        <v>4</v>
      </c>
      <c r="E17" s="72" t="s">
        <v>0</v>
      </c>
      <c r="F17" s="72"/>
      <c r="G17" s="72"/>
      <c r="H17" s="72"/>
      <c r="I17" s="72"/>
      <c r="J17" s="72"/>
    </row>
    <row r="18" spans="1:10" ht="47.25" customHeight="1">
      <c r="A18" s="64"/>
      <c r="B18" s="62"/>
      <c r="C18" s="62"/>
      <c r="D18" s="67"/>
      <c r="E18" s="13">
        <v>2018</v>
      </c>
      <c r="F18" s="13">
        <v>2019</v>
      </c>
      <c r="G18" s="13">
        <v>2020</v>
      </c>
      <c r="H18" s="13">
        <v>2021</v>
      </c>
      <c r="I18" s="13">
        <v>2022</v>
      </c>
      <c r="J18" s="15" t="s">
        <v>3</v>
      </c>
    </row>
    <row r="19" spans="1:10" ht="30" customHeight="1">
      <c r="A19" s="64"/>
      <c r="B19" s="60" t="s">
        <v>133</v>
      </c>
      <c r="C19" s="60" t="s">
        <v>92</v>
      </c>
      <c r="D19" s="11" t="s">
        <v>38</v>
      </c>
      <c r="E19" s="15">
        <f>E20+E21+E22+E23</f>
        <v>2758</v>
      </c>
      <c r="F19" s="15">
        <f>F20+F21+F22+F23</f>
        <v>2758</v>
      </c>
      <c r="G19" s="15">
        <f>G20+G21+G22+G23</f>
        <v>2758</v>
      </c>
      <c r="H19" s="15">
        <f>H20+H21+H22+H23</f>
        <v>2758</v>
      </c>
      <c r="I19" s="15">
        <f>I20+I21+I22+I23</f>
        <v>2758</v>
      </c>
      <c r="J19" s="15">
        <f>E19+F19+G19+H19+I19</f>
        <v>13790</v>
      </c>
    </row>
    <row r="20" spans="1:10" ht="32.25" customHeight="1">
      <c r="A20" s="64"/>
      <c r="B20" s="61"/>
      <c r="C20" s="61"/>
      <c r="D20" s="11" t="s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>E20+F20+G20+H20+I20</f>
        <v>0</v>
      </c>
    </row>
    <row r="21" spans="1:10" ht="30" customHeight="1">
      <c r="A21" s="64"/>
      <c r="B21" s="61"/>
      <c r="C21" s="61"/>
      <c r="D21" s="11" t="s">
        <v>12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>E21+F21+G21+H21+I21</f>
        <v>0</v>
      </c>
    </row>
    <row r="22" spans="1:13" ht="25.5">
      <c r="A22" s="64"/>
      <c r="B22" s="61"/>
      <c r="C22" s="61"/>
      <c r="D22" s="11" t="s">
        <v>31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>E22+F22+G22+H22+I22</f>
        <v>0</v>
      </c>
      <c r="M22" s="3" t="s">
        <v>61</v>
      </c>
    </row>
    <row r="23" spans="1:10" ht="31.5" customHeight="1">
      <c r="A23" s="65"/>
      <c r="B23" s="62"/>
      <c r="C23" s="62"/>
      <c r="D23" s="11" t="s">
        <v>2</v>
      </c>
      <c r="E23" s="15">
        <f>перечень!G71</f>
        <v>2758</v>
      </c>
      <c r="F23" s="15">
        <f>перечень!H71</f>
        <v>2758</v>
      </c>
      <c r="G23" s="15">
        <f>перечень!I71</f>
        <v>2758</v>
      </c>
      <c r="H23" s="15">
        <f>перечень!J71</f>
        <v>2758</v>
      </c>
      <c r="I23" s="15">
        <f>перечень!K71</f>
        <v>2758</v>
      </c>
      <c r="J23" s="15">
        <f>E23+F23+G23+H23+I23</f>
        <v>13790</v>
      </c>
    </row>
    <row r="24" spans="1:10" ht="30" customHeight="1">
      <c r="A24" s="51" t="s">
        <v>11</v>
      </c>
      <c r="B24" s="52"/>
      <c r="C24" s="52"/>
      <c r="D24" s="52"/>
      <c r="E24" s="15" t="s">
        <v>30</v>
      </c>
      <c r="F24" s="15">
        <v>2018</v>
      </c>
      <c r="G24" s="15">
        <v>2019</v>
      </c>
      <c r="H24" s="15">
        <v>2020</v>
      </c>
      <c r="I24" s="15">
        <v>2021</v>
      </c>
      <c r="J24" s="15">
        <v>2022</v>
      </c>
    </row>
    <row r="25" spans="1:10" ht="32.25" customHeight="1">
      <c r="A25" s="59" t="s">
        <v>149</v>
      </c>
      <c r="B25" s="59"/>
      <c r="C25" s="59"/>
      <c r="D25" s="59"/>
      <c r="E25" s="15" t="s">
        <v>93</v>
      </c>
      <c r="F25" s="18">
        <v>1451</v>
      </c>
      <c r="G25" s="18">
        <v>1451</v>
      </c>
      <c r="H25" s="18">
        <v>1451</v>
      </c>
      <c r="I25" s="18">
        <v>1451</v>
      </c>
      <c r="J25" s="18">
        <v>1451</v>
      </c>
    </row>
    <row r="26" spans="1:10" ht="32.25" customHeight="1">
      <c r="A26" s="59" t="s">
        <v>94</v>
      </c>
      <c r="B26" s="59"/>
      <c r="C26" s="59"/>
      <c r="D26" s="59"/>
      <c r="E26" s="15" t="s">
        <v>65</v>
      </c>
      <c r="F26" s="19">
        <v>100</v>
      </c>
      <c r="G26" s="19">
        <v>100</v>
      </c>
      <c r="H26" s="19">
        <v>100</v>
      </c>
      <c r="I26" s="19">
        <v>100</v>
      </c>
      <c r="J26" s="19">
        <v>100</v>
      </c>
    </row>
    <row r="27" spans="1:10" ht="36.75" customHeight="1">
      <c r="A27" s="59" t="s">
        <v>190</v>
      </c>
      <c r="B27" s="59"/>
      <c r="C27" s="59"/>
      <c r="D27" s="59"/>
      <c r="E27" s="15" t="s">
        <v>157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0" ht="36.75" customHeight="1">
      <c r="A28" s="59" t="s">
        <v>191</v>
      </c>
      <c r="B28" s="59"/>
      <c r="C28" s="59"/>
      <c r="D28" s="59"/>
      <c r="E28" s="15" t="s">
        <v>157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</row>
    <row r="29" spans="1:10" ht="33.75" customHeight="1">
      <c r="A29" s="59" t="s">
        <v>192</v>
      </c>
      <c r="B29" s="59"/>
      <c r="C29" s="59"/>
      <c r="D29" s="59"/>
      <c r="E29" s="15" t="s">
        <v>65</v>
      </c>
      <c r="F29" s="19">
        <v>20</v>
      </c>
      <c r="G29" s="19">
        <v>20</v>
      </c>
      <c r="H29" s="19">
        <v>20</v>
      </c>
      <c r="I29" s="19">
        <v>20</v>
      </c>
      <c r="J29" s="19">
        <v>20</v>
      </c>
    </row>
    <row r="30" spans="1:10" ht="12.75">
      <c r="A30" s="59" t="s">
        <v>193</v>
      </c>
      <c r="B30" s="59"/>
      <c r="C30" s="59"/>
      <c r="D30" s="59"/>
      <c r="E30" s="15" t="s">
        <v>65</v>
      </c>
      <c r="F30" s="19">
        <v>100</v>
      </c>
      <c r="G30" s="19">
        <v>100</v>
      </c>
      <c r="H30" s="19">
        <v>100</v>
      </c>
      <c r="I30" s="19">
        <v>100</v>
      </c>
      <c r="J30" s="19">
        <v>100</v>
      </c>
    </row>
  </sheetData>
  <sheetProtection/>
  <mergeCells count="30">
    <mergeCell ref="G1:J1"/>
    <mergeCell ref="A3:J3"/>
    <mergeCell ref="A4:J4"/>
    <mergeCell ref="A8:C8"/>
    <mergeCell ref="A6:J6"/>
    <mergeCell ref="A15:I15"/>
    <mergeCell ref="A12:C12"/>
    <mergeCell ref="A9:C9"/>
    <mergeCell ref="A5:J5"/>
    <mergeCell ref="B17:B18"/>
    <mergeCell ref="D17:D18"/>
    <mergeCell ref="C17:C18"/>
    <mergeCell ref="A13:I13"/>
    <mergeCell ref="A25:D25"/>
    <mergeCell ref="E17:J17"/>
    <mergeCell ref="B19:B23"/>
    <mergeCell ref="A29:D29"/>
    <mergeCell ref="A16:C16"/>
    <mergeCell ref="C19:C23"/>
    <mergeCell ref="A17:A23"/>
    <mergeCell ref="A24:D24"/>
    <mergeCell ref="A10:C10"/>
    <mergeCell ref="D8:J8"/>
    <mergeCell ref="A11:I11"/>
    <mergeCell ref="J9:J16"/>
    <mergeCell ref="A30:D30"/>
    <mergeCell ref="A26:D26"/>
    <mergeCell ref="A28:D28"/>
    <mergeCell ref="A27:D27"/>
    <mergeCell ref="A14:C14"/>
  </mergeCells>
  <printOptions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4">
      <selection activeCell="G19" sqref="G19"/>
    </sheetView>
  </sheetViews>
  <sheetFormatPr defaultColWidth="9.140625" defaultRowHeight="12.75"/>
  <cols>
    <col min="1" max="1" width="5.00390625" style="3" customWidth="1"/>
    <col min="2" max="2" width="23.8515625" style="3" customWidth="1"/>
    <col min="3" max="3" width="21.00390625" style="3" customWidth="1"/>
    <col min="4" max="4" width="12.57421875" style="3" customWidth="1"/>
    <col min="5" max="5" width="14.8515625" style="3" customWidth="1"/>
    <col min="6" max="6" width="11.28125" style="3" customWidth="1"/>
    <col min="7" max="7" width="26.57421875" style="3" customWidth="1"/>
    <col min="8" max="8" width="10.8515625" style="3" customWidth="1"/>
    <col min="9" max="9" width="15.28125" style="3" customWidth="1"/>
    <col min="10" max="14" width="12.57421875" style="3" customWidth="1"/>
    <col min="15" max="16384" width="9.140625" style="3" customWidth="1"/>
  </cols>
  <sheetData>
    <row r="1" spans="11:14" ht="53.25" customHeight="1">
      <c r="K1" s="68" t="s">
        <v>180</v>
      </c>
      <c r="L1" s="68"/>
      <c r="M1" s="68"/>
      <c r="N1" s="68"/>
    </row>
    <row r="2" spans="12:14" ht="12.75">
      <c r="L2" s="4"/>
      <c r="M2" s="4"/>
      <c r="N2" s="4"/>
    </row>
    <row r="3" spans="1:14" s="10" customFormat="1" ht="12.75">
      <c r="A3" s="77" t="s">
        <v>158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10" customFormat="1" ht="12.75">
      <c r="A4" s="66" t="s">
        <v>147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10" customFormat="1" ht="12.75">
      <c r="A5" s="66" t="s">
        <v>170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>
      <c r="A7" s="72" t="s">
        <v>5</v>
      </c>
      <c r="B7" s="72" t="s">
        <v>9</v>
      </c>
      <c r="C7" s="72" t="s">
        <v>42</v>
      </c>
      <c r="D7" s="72"/>
      <c r="E7" s="72"/>
      <c r="F7" s="72"/>
      <c r="G7" s="72" t="s">
        <v>40</v>
      </c>
      <c r="H7" s="72" t="s">
        <v>10</v>
      </c>
      <c r="I7" s="72" t="s">
        <v>41</v>
      </c>
      <c r="J7" s="72" t="s">
        <v>6</v>
      </c>
      <c r="K7" s="72"/>
      <c r="L7" s="72"/>
      <c r="M7" s="72"/>
      <c r="N7" s="72"/>
    </row>
    <row r="8" spans="1:14" ht="63" customHeight="1">
      <c r="A8" s="72"/>
      <c r="B8" s="72"/>
      <c r="C8" s="15" t="s">
        <v>52</v>
      </c>
      <c r="D8" s="15" t="s">
        <v>12</v>
      </c>
      <c r="E8" s="15" t="s">
        <v>108</v>
      </c>
      <c r="F8" s="15" t="s">
        <v>39</v>
      </c>
      <c r="G8" s="72"/>
      <c r="H8" s="72"/>
      <c r="I8" s="72"/>
      <c r="J8" s="15">
        <v>2018</v>
      </c>
      <c r="K8" s="15">
        <v>2019</v>
      </c>
      <c r="L8" s="15">
        <v>2020</v>
      </c>
      <c r="M8" s="15">
        <v>2021</v>
      </c>
      <c r="N8" s="15">
        <v>2022</v>
      </c>
    </row>
    <row r="9" spans="1:14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ht="12.75">
      <c r="A10" s="53" t="s">
        <v>132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ht="93.75" customHeight="1">
      <c r="A11" s="73"/>
      <c r="B11" s="73" t="s">
        <v>150</v>
      </c>
      <c r="C11" s="73" t="s">
        <v>69</v>
      </c>
      <c r="D11" s="73">
        <v>0</v>
      </c>
      <c r="E11" s="73">
        <v>0</v>
      </c>
      <c r="F11" s="73">
        <v>0</v>
      </c>
      <c r="G11" s="20" t="s">
        <v>135</v>
      </c>
      <c r="H11" s="20" t="s">
        <v>64</v>
      </c>
      <c r="I11" s="15">
        <v>1460</v>
      </c>
      <c r="J11" s="15">
        <v>1451</v>
      </c>
      <c r="K11" s="15">
        <v>1451</v>
      </c>
      <c r="L11" s="15">
        <v>1451</v>
      </c>
      <c r="M11" s="15">
        <v>1451</v>
      </c>
      <c r="N11" s="15">
        <v>1451</v>
      </c>
    </row>
    <row r="12" spans="1:14" ht="108.75" customHeight="1">
      <c r="A12" s="73"/>
      <c r="B12" s="73"/>
      <c r="C12" s="73"/>
      <c r="D12" s="73"/>
      <c r="E12" s="73"/>
      <c r="F12" s="73"/>
      <c r="G12" s="16" t="s">
        <v>136</v>
      </c>
      <c r="H12" s="13" t="s">
        <v>65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100</v>
      </c>
    </row>
    <row r="13" spans="1:14" ht="13.5" customHeight="1">
      <c r="A13" s="74" t="s">
        <v>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1:14" ht="90.75" customHeight="1">
      <c r="A14" s="73"/>
      <c r="B14" s="73" t="s">
        <v>85</v>
      </c>
      <c r="C14" s="73" t="s">
        <v>69</v>
      </c>
      <c r="D14" s="73">
        <v>0</v>
      </c>
      <c r="E14" s="73">
        <v>0</v>
      </c>
      <c r="F14" s="73">
        <v>0</v>
      </c>
      <c r="G14" s="20" t="s">
        <v>137</v>
      </c>
      <c r="H14" s="15" t="s">
        <v>66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15" customHeight="1">
      <c r="A15" s="73"/>
      <c r="B15" s="73"/>
      <c r="C15" s="73"/>
      <c r="D15" s="73"/>
      <c r="E15" s="73"/>
      <c r="F15" s="73"/>
      <c r="G15" s="63" t="s">
        <v>129</v>
      </c>
      <c r="H15" s="60" t="s">
        <v>66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5" customHeight="1">
      <c r="A16" s="73"/>
      <c r="B16" s="73"/>
      <c r="C16" s="73"/>
      <c r="D16" s="73"/>
      <c r="E16" s="73"/>
      <c r="F16" s="73"/>
      <c r="G16" s="64"/>
      <c r="H16" s="61"/>
      <c r="I16" s="61"/>
      <c r="J16" s="61"/>
      <c r="K16" s="61"/>
      <c r="L16" s="61"/>
      <c r="M16" s="61"/>
      <c r="N16" s="61"/>
    </row>
    <row r="17" spans="1:14" ht="39" customHeight="1">
      <c r="A17" s="73"/>
      <c r="B17" s="73"/>
      <c r="C17" s="73"/>
      <c r="D17" s="73"/>
      <c r="E17" s="73"/>
      <c r="F17" s="73"/>
      <c r="G17" s="65"/>
      <c r="H17" s="62"/>
      <c r="I17" s="62"/>
      <c r="J17" s="62"/>
      <c r="K17" s="62"/>
      <c r="L17" s="62"/>
      <c r="M17" s="62"/>
      <c r="N17" s="62"/>
    </row>
    <row r="18" spans="1:14" ht="13.5" customHeight="1">
      <c r="A18" s="74" t="s">
        <v>67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135.75" customHeight="1">
      <c r="A19" s="20"/>
      <c r="B19" s="20" t="s">
        <v>70</v>
      </c>
      <c r="C19" s="20">
        <f>перечень!F49</f>
        <v>8400</v>
      </c>
      <c r="D19" s="20">
        <v>0</v>
      </c>
      <c r="E19" s="20">
        <v>0</v>
      </c>
      <c r="F19" s="20">
        <v>0</v>
      </c>
      <c r="G19" s="16" t="s">
        <v>127</v>
      </c>
      <c r="H19" s="13" t="s">
        <v>65</v>
      </c>
      <c r="I19" s="13">
        <v>20</v>
      </c>
      <c r="J19" s="13">
        <v>20</v>
      </c>
      <c r="K19" s="13">
        <v>20</v>
      </c>
      <c r="L19" s="13">
        <v>20</v>
      </c>
      <c r="M19" s="13">
        <v>20</v>
      </c>
      <c r="N19" s="13">
        <v>20</v>
      </c>
    </row>
    <row r="20" spans="1:14" ht="13.5" customHeight="1">
      <c r="A20" s="74" t="s">
        <v>68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72.75" customHeight="1">
      <c r="A21" s="20"/>
      <c r="B21" s="20" t="s">
        <v>71</v>
      </c>
      <c r="C21" s="20">
        <f>перечень!F60</f>
        <v>5390</v>
      </c>
      <c r="D21" s="20">
        <v>0</v>
      </c>
      <c r="E21" s="20">
        <v>0</v>
      </c>
      <c r="F21" s="20">
        <v>0</v>
      </c>
      <c r="G21" s="17" t="s">
        <v>134</v>
      </c>
      <c r="H21" s="15" t="s">
        <v>65</v>
      </c>
      <c r="I21" s="15">
        <v>100</v>
      </c>
      <c r="J21" s="15">
        <v>100</v>
      </c>
      <c r="K21" s="15">
        <v>100</v>
      </c>
      <c r="L21" s="15">
        <v>100</v>
      </c>
      <c r="M21" s="15">
        <v>100</v>
      </c>
      <c r="N21" s="15">
        <v>100</v>
      </c>
    </row>
  </sheetData>
  <sheetProtection/>
  <mergeCells count="35">
    <mergeCell ref="A3:N3"/>
    <mergeCell ref="A5:N5"/>
    <mergeCell ref="G7:G8"/>
    <mergeCell ref="H7:H8"/>
    <mergeCell ref="J7:N7"/>
    <mergeCell ref="A4:N4"/>
    <mergeCell ref="A14:A17"/>
    <mergeCell ref="B14:B17"/>
    <mergeCell ref="C14:C17"/>
    <mergeCell ref="A20:N20"/>
    <mergeCell ref="A18:N18"/>
    <mergeCell ref="L15:L17"/>
    <mergeCell ref="K15:K17"/>
    <mergeCell ref="H15:H17"/>
    <mergeCell ref="D14:D17"/>
    <mergeCell ref="E14:E17"/>
    <mergeCell ref="M15:M17"/>
    <mergeCell ref="I15:I17"/>
    <mergeCell ref="C11:C12"/>
    <mergeCell ref="F14:F17"/>
    <mergeCell ref="B11:B12"/>
    <mergeCell ref="A11:A12"/>
    <mergeCell ref="D11:D12"/>
    <mergeCell ref="E11:E12"/>
    <mergeCell ref="A13:N13"/>
    <mergeCell ref="K1:N1"/>
    <mergeCell ref="N15:N17"/>
    <mergeCell ref="G15:G17"/>
    <mergeCell ref="J15:J17"/>
    <mergeCell ref="A10:N10"/>
    <mergeCell ref="A7:A8"/>
    <mergeCell ref="C7:F7"/>
    <mergeCell ref="B7:B8"/>
    <mergeCell ref="I7:I8"/>
    <mergeCell ref="F11:F12"/>
  </mergeCells>
  <printOptions/>
  <pageMargins left="0.5905511811023622" right="0.5905511811023622" top="0.7874015748031497" bottom="0.3937007874015748" header="0.5118110236220472" footer="0.5118110236220472"/>
  <pageSetup fitToHeight="0" fitToWidth="1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4.57421875" style="21" customWidth="1"/>
    <col min="2" max="2" width="46.421875" style="21" customWidth="1"/>
    <col min="3" max="3" width="11.57421875" style="48" customWidth="1"/>
    <col min="4" max="4" width="54.7109375" style="21" customWidth="1"/>
    <col min="5" max="5" width="31.140625" style="21" customWidth="1"/>
    <col min="6" max="6" width="20.28125" style="21" customWidth="1"/>
    <col min="7" max="7" width="9.140625" style="21" customWidth="1"/>
    <col min="8" max="8" width="6.421875" style="21" customWidth="1"/>
    <col min="9" max="16384" width="9.140625" style="21" customWidth="1"/>
  </cols>
  <sheetData>
    <row r="2" spans="4:12" ht="51.75" customHeight="1">
      <c r="D2" s="22"/>
      <c r="E2" s="83" t="s">
        <v>181</v>
      </c>
      <c r="F2" s="83"/>
      <c r="G2" s="23"/>
      <c r="H2" s="23"/>
      <c r="J2" s="78"/>
      <c r="K2" s="78"/>
      <c r="L2" s="78"/>
    </row>
    <row r="3" spans="4:12" ht="12.75">
      <c r="D3" s="22"/>
      <c r="E3" s="25"/>
      <c r="F3" s="25"/>
      <c r="G3" s="23"/>
      <c r="H3" s="23"/>
      <c r="J3" s="24"/>
      <c r="K3" s="24"/>
      <c r="L3" s="24"/>
    </row>
    <row r="4" spans="1:6" ht="45.75" customHeight="1">
      <c r="A4" s="79" t="s">
        <v>169</v>
      </c>
      <c r="B4" s="79"/>
      <c r="C4" s="79"/>
      <c r="D4" s="79"/>
      <c r="E4" s="79"/>
      <c r="F4" s="79"/>
    </row>
    <row r="6" spans="1:6" ht="37.5" customHeight="1">
      <c r="A6" s="26" t="s">
        <v>53</v>
      </c>
      <c r="B6" s="26" t="s">
        <v>101</v>
      </c>
      <c r="C6" s="26" t="s">
        <v>30</v>
      </c>
      <c r="D6" s="26" t="s">
        <v>102</v>
      </c>
      <c r="E6" s="26" t="s">
        <v>167</v>
      </c>
      <c r="F6" s="26" t="s">
        <v>103</v>
      </c>
    </row>
    <row r="7" spans="1:6" ht="87" customHeight="1">
      <c r="A7" s="80">
        <v>1</v>
      </c>
      <c r="B7" s="27" t="s">
        <v>160</v>
      </c>
      <c r="C7" s="26" t="s">
        <v>104</v>
      </c>
      <c r="D7" s="26" t="s">
        <v>109</v>
      </c>
      <c r="E7" s="26" t="s">
        <v>105</v>
      </c>
      <c r="F7" s="26" t="s">
        <v>106</v>
      </c>
    </row>
    <row r="8" spans="1:6" ht="95.25" customHeight="1">
      <c r="A8" s="81"/>
      <c r="B8" s="27" t="s">
        <v>159</v>
      </c>
      <c r="C8" s="26" t="s">
        <v>65</v>
      </c>
      <c r="D8" s="26" t="s">
        <v>107</v>
      </c>
      <c r="E8" s="26" t="s">
        <v>151</v>
      </c>
      <c r="F8" s="26" t="s">
        <v>106</v>
      </c>
    </row>
    <row r="9" spans="1:6" ht="63.75" customHeight="1">
      <c r="A9" s="80">
        <v>2</v>
      </c>
      <c r="B9" s="28" t="s">
        <v>138</v>
      </c>
      <c r="C9" s="26" t="s">
        <v>66</v>
      </c>
      <c r="D9" s="26" t="s">
        <v>110</v>
      </c>
      <c r="E9" s="26" t="s">
        <v>152</v>
      </c>
      <c r="F9" s="49" t="s">
        <v>106</v>
      </c>
    </row>
    <row r="10" spans="1:6" ht="78" customHeight="1">
      <c r="A10" s="82"/>
      <c r="B10" s="27" t="s">
        <v>126</v>
      </c>
      <c r="C10" s="26" t="s">
        <v>66</v>
      </c>
      <c r="D10" s="26" t="s">
        <v>111</v>
      </c>
      <c r="E10" s="26" t="s">
        <v>153</v>
      </c>
      <c r="F10" s="26" t="s">
        <v>106</v>
      </c>
    </row>
    <row r="11" spans="1:6" ht="149.25" customHeight="1">
      <c r="A11" s="29">
        <v>3</v>
      </c>
      <c r="B11" s="27" t="s">
        <v>127</v>
      </c>
      <c r="C11" s="26" t="s">
        <v>65</v>
      </c>
      <c r="D11" s="27" t="s">
        <v>155</v>
      </c>
      <c r="E11" s="50" t="s">
        <v>162</v>
      </c>
      <c r="F11" s="26" t="s">
        <v>106</v>
      </c>
    </row>
    <row r="12" spans="1:6" ht="218.25" customHeight="1">
      <c r="A12" s="29">
        <v>4</v>
      </c>
      <c r="B12" s="27" t="s">
        <v>128</v>
      </c>
      <c r="C12" s="26" t="s">
        <v>65</v>
      </c>
      <c r="D12" s="27" t="s">
        <v>154</v>
      </c>
      <c r="E12" s="26" t="s">
        <v>156</v>
      </c>
      <c r="F12" s="26" t="s">
        <v>106</v>
      </c>
    </row>
    <row r="13" ht="12.75" customHeight="1"/>
  </sheetData>
  <sheetProtection/>
  <mergeCells count="5">
    <mergeCell ref="J2:L2"/>
    <mergeCell ref="A4:F4"/>
    <mergeCell ref="A7:A8"/>
    <mergeCell ref="A9:A10"/>
    <mergeCell ref="E2:F2"/>
  </mergeCells>
  <printOptions/>
  <pageMargins left="0.5905511811023623" right="0.5905511811023623" top="0.984251968503937" bottom="0.5905511811023623" header="0.31496062992125984" footer="0.31496062992125984"/>
  <pageSetup fitToHeight="0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3">
      <selection activeCell="D1" sqref="D1:E1"/>
    </sheetView>
  </sheetViews>
  <sheetFormatPr defaultColWidth="9.140625" defaultRowHeight="12.75"/>
  <cols>
    <col min="1" max="1" width="36.421875" style="1" customWidth="1"/>
    <col min="2" max="2" width="27.140625" style="1" bestFit="1" customWidth="1"/>
    <col min="3" max="3" width="27.00390625" style="1" customWidth="1"/>
    <col min="4" max="4" width="24.7109375" style="1" customWidth="1"/>
    <col min="5" max="5" width="28.421875" style="1" bestFit="1" customWidth="1"/>
    <col min="6" max="14" width="9.140625" style="30" customWidth="1"/>
    <col min="15" max="16384" width="9.140625" style="1" customWidth="1"/>
  </cols>
  <sheetData>
    <row r="1" spans="4:14" ht="56.25" customHeight="1">
      <c r="D1" s="68" t="s">
        <v>182</v>
      </c>
      <c r="E1" s="68"/>
      <c r="N1" s="31"/>
    </row>
    <row r="2" spans="5:14" ht="12.75">
      <c r="E2" s="32"/>
      <c r="N2" s="31"/>
    </row>
    <row r="3" spans="1:14" s="2" customFormat="1" ht="69.75" customHeight="1">
      <c r="A3" s="66" t="s">
        <v>172</v>
      </c>
      <c r="B3" s="66"/>
      <c r="C3" s="66"/>
      <c r="D3" s="66"/>
      <c r="E3" s="66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12.75">
      <c r="A4" s="33"/>
      <c r="B4" s="33"/>
      <c r="C4" s="33"/>
      <c r="D4" s="33"/>
      <c r="E4" s="33"/>
      <c r="F4" s="8"/>
      <c r="G4" s="8"/>
      <c r="H4" s="8"/>
      <c r="I4" s="8"/>
      <c r="J4" s="8"/>
      <c r="K4" s="8"/>
      <c r="L4" s="8"/>
      <c r="M4" s="8"/>
      <c r="N4" s="8"/>
    </row>
    <row r="5" spans="1:5" ht="51">
      <c r="A5" s="34" t="s">
        <v>13</v>
      </c>
      <c r="B5" s="34" t="s">
        <v>14</v>
      </c>
      <c r="C5" s="34" t="s">
        <v>16</v>
      </c>
      <c r="D5" s="34" t="s">
        <v>47</v>
      </c>
      <c r="E5" s="34" t="s">
        <v>15</v>
      </c>
    </row>
    <row r="6" spans="1:5" ht="67.5" customHeight="1">
      <c r="A6" s="35" t="s">
        <v>139</v>
      </c>
      <c r="B6" s="35" t="s">
        <v>72</v>
      </c>
      <c r="C6" s="34"/>
      <c r="D6" s="34">
        <v>0</v>
      </c>
      <c r="E6" s="34" t="s">
        <v>97</v>
      </c>
    </row>
    <row r="7" spans="1:5" ht="93" customHeight="1">
      <c r="A7" s="20" t="s">
        <v>119</v>
      </c>
      <c r="B7" s="20" t="s">
        <v>72</v>
      </c>
      <c r="C7" s="20" t="s">
        <v>86</v>
      </c>
      <c r="D7" s="34">
        <v>0</v>
      </c>
      <c r="E7" s="34" t="s">
        <v>97</v>
      </c>
    </row>
    <row r="8" spans="1:5" ht="91.5" customHeight="1">
      <c r="A8" s="20" t="s">
        <v>120</v>
      </c>
      <c r="B8" s="20" t="s">
        <v>72</v>
      </c>
      <c r="C8" s="20" t="s">
        <v>86</v>
      </c>
      <c r="D8" s="34">
        <v>0</v>
      </c>
      <c r="E8" s="34" t="s">
        <v>97</v>
      </c>
    </row>
    <row r="9" spans="1:5" ht="91.5" customHeight="1">
      <c r="A9" s="20" t="s">
        <v>168</v>
      </c>
      <c r="B9" s="20" t="s">
        <v>72</v>
      </c>
      <c r="C9" s="20" t="s">
        <v>86</v>
      </c>
      <c r="D9" s="34">
        <v>0</v>
      </c>
      <c r="E9" s="34" t="s">
        <v>131</v>
      </c>
    </row>
    <row r="10" spans="1:5" ht="87" customHeight="1">
      <c r="A10" s="20" t="s">
        <v>121</v>
      </c>
      <c r="B10" s="20" t="s">
        <v>72</v>
      </c>
      <c r="C10" s="20" t="s">
        <v>86</v>
      </c>
      <c r="D10" s="34">
        <v>0</v>
      </c>
      <c r="E10" s="34" t="s">
        <v>97</v>
      </c>
    </row>
    <row r="11" spans="1:5" ht="88.5" customHeight="1">
      <c r="A11" s="20" t="s">
        <v>122</v>
      </c>
      <c r="B11" s="20" t="s">
        <v>72</v>
      </c>
      <c r="C11" s="20" t="s">
        <v>86</v>
      </c>
      <c r="D11" s="34">
        <v>0</v>
      </c>
      <c r="E11" s="34" t="s">
        <v>97</v>
      </c>
    </row>
    <row r="12" spans="1:5" ht="86.25" customHeight="1">
      <c r="A12" s="20" t="s">
        <v>123</v>
      </c>
      <c r="B12" s="20" t="s">
        <v>72</v>
      </c>
      <c r="C12" s="20" t="s">
        <v>86</v>
      </c>
      <c r="D12" s="34">
        <v>0</v>
      </c>
      <c r="E12" s="34" t="s">
        <v>97</v>
      </c>
    </row>
    <row r="13" spans="1:5" ht="95.25" customHeight="1">
      <c r="A13" s="20" t="s">
        <v>140</v>
      </c>
      <c r="B13" s="20" t="s">
        <v>72</v>
      </c>
      <c r="C13" s="20"/>
      <c r="D13" s="20" t="s">
        <v>173</v>
      </c>
      <c r="E13" s="34" t="s">
        <v>97</v>
      </c>
    </row>
    <row r="14" spans="1:5" ht="96.75" customHeight="1">
      <c r="A14" s="20" t="s">
        <v>125</v>
      </c>
      <c r="B14" s="20" t="s">
        <v>72</v>
      </c>
      <c r="C14" s="20" t="s">
        <v>148</v>
      </c>
      <c r="D14" s="20" t="s">
        <v>173</v>
      </c>
      <c r="E14" s="34" t="s">
        <v>97</v>
      </c>
    </row>
    <row r="15" spans="1:5" ht="96" customHeight="1">
      <c r="A15" s="20" t="s">
        <v>141</v>
      </c>
      <c r="B15" s="20" t="s">
        <v>72</v>
      </c>
      <c r="C15" s="20"/>
      <c r="D15" s="20" t="s">
        <v>174</v>
      </c>
      <c r="E15" s="34" t="s">
        <v>97</v>
      </c>
    </row>
    <row r="16" spans="1:5" ht="186" customHeight="1">
      <c r="A16" s="20" t="s">
        <v>124</v>
      </c>
      <c r="B16" s="20" t="s">
        <v>72</v>
      </c>
      <c r="C16" s="20" t="s">
        <v>161</v>
      </c>
      <c r="D16" s="20" t="s">
        <v>174</v>
      </c>
      <c r="E16" s="34" t="s">
        <v>97</v>
      </c>
    </row>
    <row r="17" spans="1:14" s="37" customFormat="1" ht="15" customHeight="1">
      <c r="A17" s="86" t="s">
        <v>49</v>
      </c>
      <c r="B17" s="86"/>
      <c r="C17" s="86"/>
      <c r="D17" s="86"/>
      <c r="E17" s="8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37" customFormat="1" ht="60.75" customHeight="1">
      <c r="A18" s="84" t="s">
        <v>48</v>
      </c>
      <c r="B18" s="84"/>
      <c r="C18" s="84"/>
      <c r="D18" s="84"/>
      <c r="E18" s="84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37" customFormat="1" ht="78.75" customHeight="1">
      <c r="A19" s="85" t="s">
        <v>50</v>
      </c>
      <c r="B19" s="85"/>
      <c r="C19" s="85"/>
      <c r="D19" s="85"/>
      <c r="E19" s="85"/>
      <c r="F19" s="36"/>
      <c r="G19" s="36"/>
      <c r="H19" s="36"/>
      <c r="I19" s="36"/>
      <c r="J19" s="36"/>
      <c r="K19" s="36"/>
      <c r="L19" s="36"/>
      <c r="M19" s="36"/>
      <c r="N19" s="36"/>
    </row>
    <row r="20" spans="1:14" s="37" customFormat="1" ht="30" customHeight="1">
      <c r="A20" s="84" t="s">
        <v>17</v>
      </c>
      <c r="B20" s="84"/>
      <c r="C20" s="84"/>
      <c r="D20" s="84"/>
      <c r="E20" s="84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37" customFormat="1" ht="30" customHeight="1">
      <c r="A21" s="84" t="s">
        <v>51</v>
      </c>
      <c r="B21" s="84"/>
      <c r="C21" s="84"/>
      <c r="D21" s="84"/>
      <c r="E21" s="84"/>
      <c r="F21" s="36"/>
      <c r="G21" s="36"/>
      <c r="H21" s="36"/>
      <c r="I21" s="36"/>
      <c r="J21" s="36"/>
      <c r="K21" s="36"/>
      <c r="L21" s="36"/>
      <c r="M21" s="36"/>
      <c r="N21" s="36"/>
    </row>
  </sheetData>
  <sheetProtection/>
  <mergeCells count="7">
    <mergeCell ref="D1:E1"/>
    <mergeCell ref="A21:E21"/>
    <mergeCell ref="A20:E20"/>
    <mergeCell ref="A19:E19"/>
    <mergeCell ref="A18:E18"/>
    <mergeCell ref="A17:E17"/>
    <mergeCell ref="A3:E3"/>
  </mergeCells>
  <printOptions/>
  <pageMargins left="0.5905511811023623" right="0.5905511811023623" top="0.984251968503937" bottom="0.5905511811023623" header="0.5118110236220472" footer="0.5118110236220472"/>
  <pageSetup fitToHeight="0" fitToWidth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workbookViewId="0" topLeftCell="A43">
      <selection activeCell="E79" sqref="E79"/>
    </sheetView>
  </sheetViews>
  <sheetFormatPr defaultColWidth="9.140625" defaultRowHeight="12.75"/>
  <cols>
    <col min="1" max="1" width="6.57421875" style="3" bestFit="1" customWidth="1"/>
    <col min="2" max="2" width="36.421875" style="3" customWidth="1"/>
    <col min="3" max="3" width="11.8515625" style="3" customWidth="1"/>
    <col min="4" max="4" width="25.7109375" style="3" customWidth="1"/>
    <col min="5" max="5" width="18.28125" style="3" customWidth="1"/>
    <col min="6" max="6" width="9.140625" style="3" customWidth="1"/>
    <col min="7" max="11" width="11.421875" style="3" customWidth="1"/>
    <col min="12" max="12" width="23.8515625" style="3" bestFit="1" customWidth="1"/>
    <col min="13" max="13" width="23.8515625" style="3" customWidth="1"/>
    <col min="14" max="16384" width="9.140625" style="3" customWidth="1"/>
  </cols>
  <sheetData>
    <row r="1" spans="5:13" ht="57.75" customHeight="1">
      <c r="E1" s="39"/>
      <c r="F1" s="39"/>
      <c r="G1" s="39"/>
      <c r="H1" s="39"/>
      <c r="I1" s="39"/>
      <c r="J1" s="39"/>
      <c r="L1" s="68" t="s">
        <v>183</v>
      </c>
      <c r="M1" s="68"/>
    </row>
    <row r="2" spans="1:13" s="10" customFormat="1" ht="12.75">
      <c r="A2" s="77" t="s">
        <v>82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s="10" customFormat="1" ht="12.75">
      <c r="A3" s="66" t="s">
        <v>147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8"/>
    </row>
    <row r="4" spans="1:13" s="10" customFormat="1" ht="12.75">
      <c r="A4" s="66" t="s">
        <v>170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8"/>
    </row>
    <row r="5" spans="1:10" s="10" customFormat="1" ht="12.75">
      <c r="A5" s="8"/>
      <c r="B5" s="8"/>
      <c r="C5" s="8"/>
      <c r="D5" s="8"/>
      <c r="E5" s="9"/>
      <c r="F5" s="9"/>
      <c r="G5" s="9"/>
      <c r="H5" s="9"/>
      <c r="I5" s="9"/>
      <c r="J5" s="9"/>
    </row>
    <row r="6" spans="1:13" ht="15" customHeight="1">
      <c r="A6" s="72" t="s">
        <v>5</v>
      </c>
      <c r="B6" s="72" t="s">
        <v>18</v>
      </c>
      <c r="C6" s="72" t="s">
        <v>24</v>
      </c>
      <c r="D6" s="72" t="s">
        <v>19</v>
      </c>
      <c r="E6" s="72" t="s">
        <v>20</v>
      </c>
      <c r="F6" s="72" t="s">
        <v>25</v>
      </c>
      <c r="G6" s="72" t="s">
        <v>21</v>
      </c>
      <c r="H6" s="72"/>
      <c r="I6" s="72"/>
      <c r="J6" s="72"/>
      <c r="K6" s="72"/>
      <c r="L6" s="72" t="s">
        <v>26</v>
      </c>
      <c r="M6" s="60" t="s">
        <v>43</v>
      </c>
    </row>
    <row r="7" spans="1:13" ht="78" customHeight="1">
      <c r="A7" s="72"/>
      <c r="B7" s="72"/>
      <c r="C7" s="72"/>
      <c r="D7" s="72"/>
      <c r="E7" s="72"/>
      <c r="F7" s="72"/>
      <c r="G7" s="15">
        <v>2018</v>
      </c>
      <c r="H7" s="15">
        <v>2019</v>
      </c>
      <c r="I7" s="15">
        <v>2020</v>
      </c>
      <c r="J7" s="15">
        <v>2021</v>
      </c>
      <c r="K7" s="15">
        <v>2022</v>
      </c>
      <c r="L7" s="72"/>
      <c r="M7" s="62"/>
    </row>
    <row r="8" spans="1:13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31.5" customHeight="1">
      <c r="A9" s="72" t="s">
        <v>7</v>
      </c>
      <c r="B9" s="73" t="s">
        <v>73</v>
      </c>
      <c r="C9" s="97" t="s">
        <v>175</v>
      </c>
      <c r="D9" s="20" t="s">
        <v>3</v>
      </c>
      <c r="E9" s="53" t="s">
        <v>69</v>
      </c>
      <c r="F9" s="54"/>
      <c r="G9" s="54"/>
      <c r="H9" s="54"/>
      <c r="I9" s="54"/>
      <c r="J9" s="54"/>
      <c r="K9" s="55"/>
      <c r="L9" s="60" t="s">
        <v>113</v>
      </c>
      <c r="M9" s="60"/>
    </row>
    <row r="10" spans="1:13" ht="25.5">
      <c r="A10" s="72"/>
      <c r="B10" s="73"/>
      <c r="C10" s="61"/>
      <c r="D10" s="20" t="s">
        <v>12</v>
      </c>
      <c r="E10" s="41">
        <v>0</v>
      </c>
      <c r="F10" s="15">
        <f>G10+H10+I10+J10+K10</f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61"/>
      <c r="M10" s="61"/>
    </row>
    <row r="11" spans="1:13" ht="25.5">
      <c r="A11" s="72"/>
      <c r="B11" s="73"/>
      <c r="C11" s="61"/>
      <c r="D11" s="20" t="s">
        <v>1</v>
      </c>
      <c r="E11" s="15">
        <v>0</v>
      </c>
      <c r="F11" s="15">
        <f>G11+H11+I11+J11+K11</f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61"/>
      <c r="M11" s="61"/>
    </row>
    <row r="12" spans="1:13" ht="25.5">
      <c r="A12" s="72"/>
      <c r="B12" s="73"/>
      <c r="C12" s="61"/>
      <c r="D12" s="20" t="s">
        <v>45</v>
      </c>
      <c r="E12" s="53" t="s">
        <v>69</v>
      </c>
      <c r="F12" s="54"/>
      <c r="G12" s="54"/>
      <c r="H12" s="54"/>
      <c r="I12" s="54"/>
      <c r="J12" s="54"/>
      <c r="K12" s="55"/>
      <c r="L12" s="61"/>
      <c r="M12" s="61"/>
    </row>
    <row r="13" spans="1:13" ht="12.75">
      <c r="A13" s="72"/>
      <c r="B13" s="73"/>
      <c r="C13" s="62"/>
      <c r="D13" s="20" t="s">
        <v>22</v>
      </c>
      <c r="E13" s="15">
        <v>0</v>
      </c>
      <c r="F13" s="15">
        <f>G13+H13+I13+J13+K13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62"/>
      <c r="M13" s="62"/>
    </row>
    <row r="14" spans="1:13" ht="19.5" customHeight="1">
      <c r="A14" s="74" t="s">
        <v>95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1:13" ht="29.25" customHeight="1">
      <c r="A15" s="96" t="s">
        <v>27</v>
      </c>
      <c r="B15" s="73" t="s">
        <v>112</v>
      </c>
      <c r="C15" s="60" t="s">
        <v>175</v>
      </c>
      <c r="D15" s="20" t="s">
        <v>3</v>
      </c>
      <c r="E15" s="53" t="s">
        <v>69</v>
      </c>
      <c r="F15" s="54"/>
      <c r="G15" s="54"/>
      <c r="H15" s="54"/>
      <c r="I15" s="54"/>
      <c r="J15" s="54"/>
      <c r="K15" s="55"/>
      <c r="L15" s="60" t="s">
        <v>113</v>
      </c>
      <c r="M15" s="63" t="s">
        <v>74</v>
      </c>
    </row>
    <row r="16" spans="1:13" ht="25.5">
      <c r="A16" s="96"/>
      <c r="B16" s="73"/>
      <c r="C16" s="61"/>
      <c r="D16" s="20" t="s">
        <v>12</v>
      </c>
      <c r="E16" s="15">
        <v>0</v>
      </c>
      <c r="F16" s="15">
        <f>G16+H16+I16+J16+K16</f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61"/>
      <c r="M16" s="64"/>
    </row>
    <row r="17" spans="1:13" ht="25.5">
      <c r="A17" s="96"/>
      <c r="B17" s="73"/>
      <c r="C17" s="61"/>
      <c r="D17" s="20" t="s">
        <v>1</v>
      </c>
      <c r="E17" s="15">
        <v>0</v>
      </c>
      <c r="F17" s="15">
        <f>G17+H17+I17+J17+K17</f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61"/>
      <c r="M17" s="64"/>
    </row>
    <row r="18" spans="1:13" ht="25.5">
      <c r="A18" s="96"/>
      <c r="B18" s="73"/>
      <c r="C18" s="61"/>
      <c r="D18" s="20" t="s">
        <v>45</v>
      </c>
      <c r="E18" s="53" t="s">
        <v>69</v>
      </c>
      <c r="F18" s="54"/>
      <c r="G18" s="54"/>
      <c r="H18" s="54"/>
      <c r="I18" s="54"/>
      <c r="J18" s="54"/>
      <c r="K18" s="55"/>
      <c r="L18" s="61"/>
      <c r="M18" s="64"/>
    </row>
    <row r="19" spans="1:13" ht="12.75">
      <c r="A19" s="96"/>
      <c r="B19" s="73"/>
      <c r="C19" s="62"/>
      <c r="D19" s="20" t="s">
        <v>22</v>
      </c>
      <c r="E19" s="15">
        <v>0</v>
      </c>
      <c r="F19" s="15">
        <f>G19+H19+I19+J19+K19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62"/>
      <c r="M19" s="65"/>
    </row>
    <row r="20" spans="1:13" ht="37.5" customHeight="1">
      <c r="A20" s="72" t="s">
        <v>44</v>
      </c>
      <c r="B20" s="59" t="s">
        <v>118</v>
      </c>
      <c r="C20" s="60" t="s">
        <v>175</v>
      </c>
      <c r="D20" s="20" t="s">
        <v>3</v>
      </c>
      <c r="E20" s="53" t="s">
        <v>69</v>
      </c>
      <c r="F20" s="54"/>
      <c r="G20" s="54"/>
      <c r="H20" s="54"/>
      <c r="I20" s="54"/>
      <c r="J20" s="54"/>
      <c r="K20" s="55"/>
      <c r="L20" s="60" t="s">
        <v>113</v>
      </c>
      <c r="M20" s="63" t="s">
        <v>87</v>
      </c>
    </row>
    <row r="21" spans="1:13" ht="37.5" customHeight="1">
      <c r="A21" s="72"/>
      <c r="B21" s="59"/>
      <c r="C21" s="61"/>
      <c r="D21" s="20" t="s">
        <v>12</v>
      </c>
      <c r="E21" s="15">
        <v>0</v>
      </c>
      <c r="F21" s="15">
        <f>G21+H21+I21+J21+K21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61"/>
      <c r="M21" s="64"/>
    </row>
    <row r="22" spans="1:13" ht="37.5" customHeight="1">
      <c r="A22" s="72"/>
      <c r="B22" s="59"/>
      <c r="C22" s="61"/>
      <c r="D22" s="20" t="s">
        <v>1</v>
      </c>
      <c r="E22" s="15">
        <v>0</v>
      </c>
      <c r="F22" s="15">
        <f>G22+H22+I22+J22+K22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61"/>
      <c r="M22" s="64"/>
    </row>
    <row r="23" spans="1:13" ht="37.5" customHeight="1">
      <c r="A23" s="72"/>
      <c r="B23" s="59"/>
      <c r="C23" s="61"/>
      <c r="D23" s="20" t="s">
        <v>45</v>
      </c>
      <c r="E23" s="53" t="s">
        <v>69</v>
      </c>
      <c r="F23" s="54"/>
      <c r="G23" s="54"/>
      <c r="H23" s="54"/>
      <c r="I23" s="54"/>
      <c r="J23" s="54"/>
      <c r="K23" s="55"/>
      <c r="L23" s="61"/>
      <c r="M23" s="64"/>
    </row>
    <row r="24" spans="1:13" ht="37.5" customHeight="1">
      <c r="A24" s="72"/>
      <c r="B24" s="59"/>
      <c r="C24" s="62"/>
      <c r="D24" s="20" t="s">
        <v>22</v>
      </c>
      <c r="E24" s="15">
        <v>0</v>
      </c>
      <c r="F24" s="15">
        <f>G24+H24+I24+J24+K24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62"/>
      <c r="M24" s="65"/>
    </row>
    <row r="25" spans="1:13" ht="25.5" customHeight="1">
      <c r="A25" s="72" t="s">
        <v>23</v>
      </c>
      <c r="B25" s="73" t="s">
        <v>75</v>
      </c>
      <c r="C25" s="60" t="s">
        <v>175</v>
      </c>
      <c r="D25" s="15" t="s">
        <v>3</v>
      </c>
      <c r="E25" s="53" t="s">
        <v>69</v>
      </c>
      <c r="F25" s="54"/>
      <c r="G25" s="54"/>
      <c r="H25" s="54"/>
      <c r="I25" s="54"/>
      <c r="J25" s="54"/>
      <c r="K25" s="55"/>
      <c r="L25" s="60" t="s">
        <v>113</v>
      </c>
      <c r="M25" s="60"/>
    </row>
    <row r="26" spans="1:13" ht="25.5">
      <c r="A26" s="72"/>
      <c r="B26" s="73"/>
      <c r="C26" s="61"/>
      <c r="D26" s="20" t="s">
        <v>12</v>
      </c>
      <c r="E26" s="15">
        <v>0</v>
      </c>
      <c r="F26" s="15">
        <f>G26+H26+I26+J26+K26</f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61"/>
      <c r="M26" s="61"/>
    </row>
    <row r="27" spans="1:13" ht="25.5">
      <c r="A27" s="72"/>
      <c r="B27" s="73"/>
      <c r="C27" s="61"/>
      <c r="D27" s="20" t="s">
        <v>1</v>
      </c>
      <c r="E27" s="15">
        <v>0</v>
      </c>
      <c r="F27" s="15">
        <f>G27+H27+I27+J27+K27</f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61"/>
      <c r="M27" s="61"/>
    </row>
    <row r="28" spans="1:13" ht="25.5">
      <c r="A28" s="72"/>
      <c r="B28" s="73"/>
      <c r="C28" s="61"/>
      <c r="D28" s="20" t="s">
        <v>45</v>
      </c>
      <c r="E28" s="53" t="s">
        <v>69</v>
      </c>
      <c r="F28" s="54"/>
      <c r="G28" s="54"/>
      <c r="H28" s="54"/>
      <c r="I28" s="54"/>
      <c r="J28" s="54"/>
      <c r="K28" s="55"/>
      <c r="L28" s="61"/>
      <c r="M28" s="61"/>
    </row>
    <row r="29" spans="1:13" ht="15" customHeight="1">
      <c r="A29" s="72"/>
      <c r="B29" s="73"/>
      <c r="C29" s="62"/>
      <c r="D29" s="20" t="s">
        <v>22</v>
      </c>
      <c r="E29" s="15">
        <v>0</v>
      </c>
      <c r="F29" s="15">
        <f>G29+H29+I29+J29+K29</f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62"/>
      <c r="M29" s="62"/>
    </row>
    <row r="30" spans="1:13" ht="18" customHeight="1">
      <c r="A30" s="74" t="s">
        <v>100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30.75" customHeight="1">
      <c r="A31" s="96" t="s">
        <v>28</v>
      </c>
      <c r="B31" s="73" t="s">
        <v>117</v>
      </c>
      <c r="C31" s="60" t="s">
        <v>175</v>
      </c>
      <c r="D31" s="20" t="s">
        <v>3</v>
      </c>
      <c r="E31" s="53" t="s">
        <v>69</v>
      </c>
      <c r="F31" s="54"/>
      <c r="G31" s="54"/>
      <c r="H31" s="54"/>
      <c r="I31" s="54"/>
      <c r="J31" s="54"/>
      <c r="K31" s="55"/>
      <c r="L31" s="60" t="s">
        <v>113</v>
      </c>
      <c r="M31" s="63" t="s">
        <v>76</v>
      </c>
    </row>
    <row r="32" spans="1:13" ht="25.5">
      <c r="A32" s="96"/>
      <c r="B32" s="73"/>
      <c r="C32" s="61"/>
      <c r="D32" s="20" t="s">
        <v>12</v>
      </c>
      <c r="E32" s="15">
        <v>0</v>
      </c>
      <c r="F32" s="15">
        <f>G32+H32+I32+J32+K32</f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61"/>
      <c r="M32" s="64"/>
    </row>
    <row r="33" spans="1:13" ht="25.5">
      <c r="A33" s="96"/>
      <c r="B33" s="73"/>
      <c r="C33" s="61"/>
      <c r="D33" s="20" t="s">
        <v>1</v>
      </c>
      <c r="E33" s="15">
        <v>0</v>
      </c>
      <c r="F33" s="15">
        <f>G33+H33+I33+J33+K33</f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61"/>
      <c r="M33" s="64"/>
    </row>
    <row r="34" spans="1:13" ht="25.5">
      <c r="A34" s="96"/>
      <c r="B34" s="73"/>
      <c r="C34" s="61"/>
      <c r="D34" s="20" t="s">
        <v>45</v>
      </c>
      <c r="E34" s="53" t="s">
        <v>69</v>
      </c>
      <c r="F34" s="54"/>
      <c r="G34" s="54"/>
      <c r="H34" s="54"/>
      <c r="I34" s="54"/>
      <c r="J34" s="54"/>
      <c r="K34" s="55"/>
      <c r="L34" s="61"/>
      <c r="M34" s="64"/>
    </row>
    <row r="35" spans="1:13" ht="15" customHeight="1">
      <c r="A35" s="96"/>
      <c r="B35" s="73"/>
      <c r="C35" s="62"/>
      <c r="D35" s="20" t="s">
        <v>22</v>
      </c>
      <c r="E35" s="15">
        <v>0</v>
      </c>
      <c r="F35" s="15">
        <f>G35+H35+I35+J35+K35</f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62"/>
      <c r="M35" s="65"/>
    </row>
    <row r="36" spans="1:13" ht="30.75" customHeight="1">
      <c r="A36" s="90" t="s">
        <v>46</v>
      </c>
      <c r="B36" s="63" t="s">
        <v>116</v>
      </c>
      <c r="C36" s="60" t="s">
        <v>175</v>
      </c>
      <c r="D36" s="20" t="s">
        <v>3</v>
      </c>
      <c r="E36" s="53" t="s">
        <v>69</v>
      </c>
      <c r="F36" s="54"/>
      <c r="G36" s="54"/>
      <c r="H36" s="54"/>
      <c r="I36" s="54"/>
      <c r="J36" s="54"/>
      <c r="K36" s="55"/>
      <c r="L36" s="60" t="s">
        <v>113</v>
      </c>
      <c r="M36" s="63" t="s">
        <v>88</v>
      </c>
    </row>
    <row r="37" spans="1:13" ht="25.5">
      <c r="A37" s="91"/>
      <c r="B37" s="64"/>
      <c r="C37" s="61"/>
      <c r="D37" s="20" t="s">
        <v>12</v>
      </c>
      <c r="E37" s="15">
        <v>0</v>
      </c>
      <c r="F37" s="15">
        <f>G37+H37+I37+J37+K37</f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61"/>
      <c r="M37" s="64"/>
    </row>
    <row r="38" spans="1:13" ht="25.5">
      <c r="A38" s="91"/>
      <c r="B38" s="64"/>
      <c r="C38" s="61"/>
      <c r="D38" s="20" t="s">
        <v>1</v>
      </c>
      <c r="E38" s="15">
        <v>0</v>
      </c>
      <c r="F38" s="15">
        <f>G38+H38+I38+J38+K38</f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61"/>
      <c r="M38" s="64"/>
    </row>
    <row r="39" spans="1:13" ht="25.5">
      <c r="A39" s="91"/>
      <c r="B39" s="64"/>
      <c r="C39" s="61"/>
      <c r="D39" s="20" t="s">
        <v>45</v>
      </c>
      <c r="E39" s="53" t="s">
        <v>69</v>
      </c>
      <c r="F39" s="54"/>
      <c r="G39" s="54"/>
      <c r="H39" s="54"/>
      <c r="I39" s="54"/>
      <c r="J39" s="54"/>
      <c r="K39" s="55"/>
      <c r="L39" s="61"/>
      <c r="M39" s="64"/>
    </row>
    <row r="40" spans="1:13" ht="15" customHeight="1">
      <c r="A40" s="92"/>
      <c r="B40" s="65"/>
      <c r="C40" s="62"/>
      <c r="D40" s="20" t="s">
        <v>22</v>
      </c>
      <c r="E40" s="15">
        <v>0</v>
      </c>
      <c r="F40" s="15">
        <f>G40+H40+I40+J40+K40</f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62"/>
      <c r="M40" s="65"/>
    </row>
    <row r="41" spans="1:13" ht="29.25" customHeight="1">
      <c r="A41" s="90" t="s">
        <v>46</v>
      </c>
      <c r="B41" s="63" t="s">
        <v>142</v>
      </c>
      <c r="C41" s="60" t="s">
        <v>175</v>
      </c>
      <c r="D41" s="20" t="s">
        <v>3</v>
      </c>
      <c r="E41" s="53" t="s">
        <v>69</v>
      </c>
      <c r="F41" s="54"/>
      <c r="G41" s="54"/>
      <c r="H41" s="54"/>
      <c r="I41" s="54"/>
      <c r="J41" s="54"/>
      <c r="K41" s="55"/>
      <c r="L41" s="60" t="s">
        <v>113</v>
      </c>
      <c r="M41" s="63" t="s">
        <v>89</v>
      </c>
    </row>
    <row r="42" spans="1:13" ht="25.5">
      <c r="A42" s="91"/>
      <c r="B42" s="64"/>
      <c r="C42" s="61"/>
      <c r="D42" s="20" t="s">
        <v>12</v>
      </c>
      <c r="E42" s="15">
        <v>0</v>
      </c>
      <c r="F42" s="15">
        <f>G42+H42+I42+J42+K42</f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61"/>
      <c r="M42" s="64"/>
    </row>
    <row r="43" spans="1:13" ht="25.5">
      <c r="A43" s="91"/>
      <c r="B43" s="64"/>
      <c r="C43" s="61"/>
      <c r="D43" s="20" t="s">
        <v>1</v>
      </c>
      <c r="E43" s="15">
        <v>0</v>
      </c>
      <c r="F43" s="15">
        <f>G43+H43+I43+J43+K43</f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61"/>
      <c r="M43" s="64"/>
    </row>
    <row r="44" spans="1:13" ht="25.5">
      <c r="A44" s="91"/>
      <c r="B44" s="64"/>
      <c r="C44" s="61"/>
      <c r="D44" s="20" t="s">
        <v>45</v>
      </c>
      <c r="E44" s="53" t="s">
        <v>69</v>
      </c>
      <c r="F44" s="54"/>
      <c r="G44" s="54"/>
      <c r="H44" s="54"/>
      <c r="I44" s="54"/>
      <c r="J44" s="54"/>
      <c r="K44" s="55"/>
      <c r="L44" s="61"/>
      <c r="M44" s="64"/>
    </row>
    <row r="45" spans="1:13" ht="15" customHeight="1">
      <c r="A45" s="92"/>
      <c r="B45" s="65"/>
      <c r="C45" s="62"/>
      <c r="D45" s="20" t="s">
        <v>22</v>
      </c>
      <c r="E45" s="15">
        <v>0</v>
      </c>
      <c r="F45" s="15">
        <f aca="true" t="shared" si="0" ref="F45:F50">G45+H45+I45+J45+K45</f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62"/>
      <c r="M45" s="65"/>
    </row>
    <row r="46" spans="1:13" ht="12.75">
      <c r="A46" s="93">
        <v>3</v>
      </c>
      <c r="B46" s="63" t="s">
        <v>143</v>
      </c>
      <c r="C46" s="60" t="s">
        <v>175</v>
      </c>
      <c r="D46" s="20" t="s">
        <v>3</v>
      </c>
      <c r="E46" s="15">
        <f>E52</f>
        <v>1680</v>
      </c>
      <c r="F46" s="15">
        <f t="shared" si="0"/>
        <v>8400</v>
      </c>
      <c r="G46" s="15">
        <f>G47+G48+G49+G50</f>
        <v>1680</v>
      </c>
      <c r="H46" s="15">
        <f>H47+H48+H49+H50</f>
        <v>1680</v>
      </c>
      <c r="I46" s="15">
        <f>I47+I48+I49+I50</f>
        <v>1680</v>
      </c>
      <c r="J46" s="15">
        <f>J47+J48+J49+J50</f>
        <v>1680</v>
      </c>
      <c r="K46" s="15">
        <f>K47+K48+K49+K50</f>
        <v>1680</v>
      </c>
      <c r="L46" s="60" t="s">
        <v>113</v>
      </c>
      <c r="M46" s="60"/>
    </row>
    <row r="47" spans="1:13" ht="25.5">
      <c r="A47" s="94"/>
      <c r="B47" s="64"/>
      <c r="C47" s="61"/>
      <c r="D47" s="20" t="s">
        <v>12</v>
      </c>
      <c r="E47" s="15">
        <f>E53</f>
        <v>0</v>
      </c>
      <c r="F47" s="15">
        <f t="shared" si="0"/>
        <v>0</v>
      </c>
      <c r="G47" s="15">
        <f aca="true" t="shared" si="1" ref="G47:K50">G53</f>
        <v>0</v>
      </c>
      <c r="H47" s="15">
        <f t="shared" si="1"/>
        <v>0</v>
      </c>
      <c r="I47" s="15">
        <f t="shared" si="1"/>
        <v>0</v>
      </c>
      <c r="J47" s="15">
        <f t="shared" si="1"/>
        <v>0</v>
      </c>
      <c r="K47" s="15">
        <f t="shared" si="1"/>
        <v>0</v>
      </c>
      <c r="L47" s="61"/>
      <c r="M47" s="61"/>
    </row>
    <row r="48" spans="1:13" ht="25.5">
      <c r="A48" s="94"/>
      <c r="B48" s="64"/>
      <c r="C48" s="61"/>
      <c r="D48" s="20" t="s">
        <v>1</v>
      </c>
      <c r="E48" s="15">
        <f>E54</f>
        <v>0</v>
      </c>
      <c r="F48" s="15">
        <f t="shared" si="0"/>
        <v>0</v>
      </c>
      <c r="G48" s="15">
        <f t="shared" si="1"/>
        <v>0</v>
      </c>
      <c r="H48" s="15">
        <f t="shared" si="1"/>
        <v>0</v>
      </c>
      <c r="I48" s="15">
        <f t="shared" si="1"/>
        <v>0</v>
      </c>
      <c r="J48" s="15">
        <f t="shared" si="1"/>
        <v>0</v>
      </c>
      <c r="K48" s="15">
        <f t="shared" si="1"/>
        <v>0</v>
      </c>
      <c r="L48" s="61"/>
      <c r="M48" s="61"/>
    </row>
    <row r="49" spans="1:13" ht="30" customHeight="1">
      <c r="A49" s="94"/>
      <c r="B49" s="64"/>
      <c r="C49" s="61"/>
      <c r="D49" s="20" t="s">
        <v>45</v>
      </c>
      <c r="E49" s="15">
        <f>E55</f>
        <v>1680</v>
      </c>
      <c r="F49" s="15">
        <f t="shared" si="0"/>
        <v>8400</v>
      </c>
      <c r="G49" s="15">
        <f t="shared" si="1"/>
        <v>1680</v>
      </c>
      <c r="H49" s="15">
        <f t="shared" si="1"/>
        <v>1680</v>
      </c>
      <c r="I49" s="15">
        <f t="shared" si="1"/>
        <v>1680</v>
      </c>
      <c r="J49" s="15">
        <f t="shared" si="1"/>
        <v>1680</v>
      </c>
      <c r="K49" s="15">
        <f t="shared" si="1"/>
        <v>1680</v>
      </c>
      <c r="L49" s="61"/>
      <c r="M49" s="61"/>
    </row>
    <row r="50" spans="1:13" ht="12.75">
      <c r="A50" s="95"/>
      <c r="B50" s="65"/>
      <c r="C50" s="62"/>
      <c r="D50" s="20" t="s">
        <v>22</v>
      </c>
      <c r="E50" s="15"/>
      <c r="F50" s="15">
        <f t="shared" si="0"/>
        <v>0</v>
      </c>
      <c r="G50" s="15">
        <f t="shared" si="1"/>
        <v>0</v>
      </c>
      <c r="H50" s="15">
        <f t="shared" si="1"/>
        <v>0</v>
      </c>
      <c r="I50" s="15">
        <f t="shared" si="1"/>
        <v>0</v>
      </c>
      <c r="J50" s="15">
        <f t="shared" si="1"/>
        <v>0</v>
      </c>
      <c r="K50" s="15">
        <f t="shared" si="1"/>
        <v>0</v>
      </c>
      <c r="L50" s="62"/>
      <c r="M50" s="62"/>
    </row>
    <row r="51" spans="1:13" ht="12.75">
      <c r="A51" s="87" t="s">
        <v>91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</row>
    <row r="52" spans="1:13" ht="12.75">
      <c r="A52" s="93" t="s">
        <v>77</v>
      </c>
      <c r="B52" s="63" t="s">
        <v>115</v>
      </c>
      <c r="C52" s="60" t="s">
        <v>175</v>
      </c>
      <c r="D52" s="20" t="s">
        <v>3</v>
      </c>
      <c r="E52" s="15">
        <f>E55</f>
        <v>1680</v>
      </c>
      <c r="F52" s="15">
        <f aca="true" t="shared" si="2" ref="F52:F61">G52+H52+I52+J52+K52</f>
        <v>8400</v>
      </c>
      <c r="G52" s="15">
        <f>G53+G54+G55+G56</f>
        <v>1680</v>
      </c>
      <c r="H52" s="15">
        <f>H53+H54+H55+H56</f>
        <v>1680</v>
      </c>
      <c r="I52" s="15">
        <f>I53+I54+I55+I56</f>
        <v>1680</v>
      </c>
      <c r="J52" s="15">
        <f>J53+J54+J55+J56</f>
        <v>1680</v>
      </c>
      <c r="K52" s="15">
        <f>K53+K54+K55+K56</f>
        <v>1680</v>
      </c>
      <c r="L52" s="60" t="s">
        <v>113</v>
      </c>
      <c r="M52" s="63" t="s">
        <v>79</v>
      </c>
    </row>
    <row r="53" spans="1:13" ht="25.5">
      <c r="A53" s="94"/>
      <c r="B53" s="64"/>
      <c r="C53" s="61"/>
      <c r="D53" s="20" t="s">
        <v>12</v>
      </c>
      <c r="E53" s="15">
        <v>0</v>
      </c>
      <c r="F53" s="15">
        <f t="shared" si="2"/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61"/>
      <c r="M53" s="64"/>
    </row>
    <row r="54" spans="1:13" ht="25.5">
      <c r="A54" s="94"/>
      <c r="B54" s="64"/>
      <c r="C54" s="61"/>
      <c r="D54" s="20" t="s">
        <v>1</v>
      </c>
      <c r="E54" s="15">
        <v>0</v>
      </c>
      <c r="F54" s="15">
        <f t="shared" si="2"/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61"/>
      <c r="M54" s="64"/>
    </row>
    <row r="55" spans="1:13" ht="25.5">
      <c r="A55" s="94"/>
      <c r="B55" s="64"/>
      <c r="C55" s="61"/>
      <c r="D55" s="20" t="s">
        <v>45</v>
      </c>
      <c r="E55" s="15">
        <v>1680</v>
      </c>
      <c r="F55" s="15">
        <f t="shared" si="2"/>
        <v>8400</v>
      </c>
      <c r="G55" s="15">
        <v>1680</v>
      </c>
      <c r="H55" s="15">
        <v>1680</v>
      </c>
      <c r="I55" s="15">
        <v>1680</v>
      </c>
      <c r="J55" s="15">
        <v>1680</v>
      </c>
      <c r="K55" s="15">
        <v>1680</v>
      </c>
      <c r="L55" s="61"/>
      <c r="M55" s="64"/>
    </row>
    <row r="56" spans="1:13" ht="12.75">
      <c r="A56" s="95"/>
      <c r="B56" s="65"/>
      <c r="C56" s="62"/>
      <c r="D56" s="20" t="s">
        <v>22</v>
      </c>
      <c r="E56" s="15">
        <v>0</v>
      </c>
      <c r="F56" s="15">
        <f t="shared" si="2"/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62"/>
      <c r="M56" s="65"/>
    </row>
    <row r="57" spans="1:13" ht="12.75">
      <c r="A57" s="93">
        <v>4</v>
      </c>
      <c r="B57" s="63" t="s">
        <v>144</v>
      </c>
      <c r="C57" s="60" t="s">
        <v>175</v>
      </c>
      <c r="D57" s="20" t="s">
        <v>3</v>
      </c>
      <c r="E57" s="15">
        <f>E63</f>
        <v>1078</v>
      </c>
      <c r="F57" s="15">
        <f t="shared" si="2"/>
        <v>5390</v>
      </c>
      <c r="G57" s="15">
        <f>G58+G59+G60+G61</f>
        <v>1078</v>
      </c>
      <c r="H57" s="15">
        <f>H58+H59+H60+H61</f>
        <v>1078</v>
      </c>
      <c r="I57" s="15">
        <f>I58+I59+I60+I61</f>
        <v>1078</v>
      </c>
      <c r="J57" s="15">
        <f>J58+J59+J60+J61</f>
        <v>1078</v>
      </c>
      <c r="K57" s="15">
        <f>K58+K59+K60+K61</f>
        <v>1078</v>
      </c>
      <c r="L57" s="60" t="s">
        <v>113</v>
      </c>
      <c r="M57" s="60"/>
    </row>
    <row r="58" spans="1:13" ht="25.5">
      <c r="A58" s="94"/>
      <c r="B58" s="64"/>
      <c r="C58" s="61"/>
      <c r="D58" s="20" t="s">
        <v>12</v>
      </c>
      <c r="E58" s="15">
        <f>E64</f>
        <v>0</v>
      </c>
      <c r="F58" s="15">
        <f t="shared" si="2"/>
        <v>0</v>
      </c>
      <c r="G58" s="15">
        <f aca="true" t="shared" si="3" ref="G58:K61">G64</f>
        <v>0</v>
      </c>
      <c r="H58" s="15">
        <f t="shared" si="3"/>
        <v>0</v>
      </c>
      <c r="I58" s="15">
        <f t="shared" si="3"/>
        <v>0</v>
      </c>
      <c r="J58" s="15">
        <f t="shared" si="3"/>
        <v>0</v>
      </c>
      <c r="K58" s="15">
        <f t="shared" si="3"/>
        <v>0</v>
      </c>
      <c r="L58" s="61"/>
      <c r="M58" s="61"/>
    </row>
    <row r="59" spans="1:13" ht="25.5">
      <c r="A59" s="94"/>
      <c r="B59" s="64"/>
      <c r="C59" s="61"/>
      <c r="D59" s="20" t="s">
        <v>1</v>
      </c>
      <c r="E59" s="15">
        <f>E65</f>
        <v>0</v>
      </c>
      <c r="F59" s="15">
        <f t="shared" si="2"/>
        <v>0</v>
      </c>
      <c r="G59" s="15">
        <f t="shared" si="3"/>
        <v>0</v>
      </c>
      <c r="H59" s="15">
        <f t="shared" si="3"/>
        <v>0</v>
      </c>
      <c r="I59" s="15">
        <f t="shared" si="3"/>
        <v>0</v>
      </c>
      <c r="J59" s="15">
        <f t="shared" si="3"/>
        <v>0</v>
      </c>
      <c r="K59" s="15">
        <f t="shared" si="3"/>
        <v>0</v>
      </c>
      <c r="L59" s="61"/>
      <c r="M59" s="61"/>
    </row>
    <row r="60" spans="1:13" ht="25.5">
      <c r="A60" s="94"/>
      <c r="B60" s="64"/>
      <c r="C60" s="61"/>
      <c r="D60" s="20" t="s">
        <v>45</v>
      </c>
      <c r="E60" s="15">
        <f>E66</f>
        <v>1078</v>
      </c>
      <c r="F60" s="15">
        <f t="shared" si="2"/>
        <v>5390</v>
      </c>
      <c r="G60" s="15">
        <f t="shared" si="3"/>
        <v>1078</v>
      </c>
      <c r="H60" s="15">
        <f t="shared" si="3"/>
        <v>1078</v>
      </c>
      <c r="I60" s="15">
        <f t="shared" si="3"/>
        <v>1078</v>
      </c>
      <c r="J60" s="15">
        <f t="shared" si="3"/>
        <v>1078</v>
      </c>
      <c r="K60" s="15">
        <f t="shared" si="3"/>
        <v>1078</v>
      </c>
      <c r="L60" s="61"/>
      <c r="M60" s="61"/>
    </row>
    <row r="61" spans="1:13" ht="12.75">
      <c r="A61" s="95"/>
      <c r="B61" s="65"/>
      <c r="C61" s="62"/>
      <c r="D61" s="20" t="s">
        <v>22</v>
      </c>
      <c r="E61" s="15">
        <v>0</v>
      </c>
      <c r="F61" s="15">
        <f t="shared" si="2"/>
        <v>0</v>
      </c>
      <c r="G61" s="15">
        <f t="shared" si="3"/>
        <v>0</v>
      </c>
      <c r="H61" s="15">
        <f t="shared" si="3"/>
        <v>0</v>
      </c>
      <c r="I61" s="15">
        <f t="shared" si="3"/>
        <v>0</v>
      </c>
      <c r="J61" s="15">
        <f t="shared" si="3"/>
        <v>0</v>
      </c>
      <c r="K61" s="15">
        <f t="shared" si="3"/>
        <v>0</v>
      </c>
      <c r="L61" s="62"/>
      <c r="M61" s="62"/>
    </row>
    <row r="62" spans="1:13" s="42" customFormat="1" ht="18" customHeight="1">
      <c r="A62" s="101" t="s">
        <v>145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</row>
    <row r="63" spans="1:13" ht="12.75">
      <c r="A63" s="90" t="s">
        <v>78</v>
      </c>
      <c r="B63" s="63" t="s">
        <v>114</v>
      </c>
      <c r="C63" s="60" t="s">
        <v>175</v>
      </c>
      <c r="D63" s="20" t="s">
        <v>3</v>
      </c>
      <c r="E63" s="15">
        <f>E64+E65+E66+E67</f>
        <v>1078</v>
      </c>
      <c r="F63" s="15">
        <f aca="true" t="shared" si="4" ref="F63:F72">G63+H63+I63+J63+K63</f>
        <v>5390</v>
      </c>
      <c r="G63" s="15">
        <f>G64+G65+G66+G67</f>
        <v>1078</v>
      </c>
      <c r="H63" s="15">
        <f>H64+H65+H66+H67</f>
        <v>1078</v>
      </c>
      <c r="I63" s="15">
        <f>I64+I65+I66+I67</f>
        <v>1078</v>
      </c>
      <c r="J63" s="15">
        <f>J64+J65+J66+J67</f>
        <v>1078</v>
      </c>
      <c r="K63" s="15">
        <f>K64+K65+K66+K67</f>
        <v>1078</v>
      </c>
      <c r="L63" s="60" t="s">
        <v>113</v>
      </c>
      <c r="M63" s="63" t="s">
        <v>80</v>
      </c>
    </row>
    <row r="64" spans="1:13" ht="25.5">
      <c r="A64" s="91"/>
      <c r="B64" s="64"/>
      <c r="C64" s="61"/>
      <c r="D64" s="20" t="s">
        <v>12</v>
      </c>
      <c r="E64" s="15">
        <v>0</v>
      </c>
      <c r="F64" s="15">
        <f t="shared" si="4"/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61"/>
      <c r="M64" s="64"/>
    </row>
    <row r="65" spans="1:13" ht="25.5">
      <c r="A65" s="91"/>
      <c r="B65" s="64"/>
      <c r="C65" s="61"/>
      <c r="D65" s="20" t="s">
        <v>1</v>
      </c>
      <c r="E65" s="15">
        <v>0</v>
      </c>
      <c r="F65" s="15">
        <f t="shared" si="4"/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61"/>
      <c r="M65" s="64"/>
    </row>
    <row r="66" spans="1:13" ht="25.5">
      <c r="A66" s="91"/>
      <c r="B66" s="64"/>
      <c r="C66" s="61"/>
      <c r="D66" s="20" t="s">
        <v>45</v>
      </c>
      <c r="E66" s="15">
        <v>1078</v>
      </c>
      <c r="F66" s="15">
        <f t="shared" si="4"/>
        <v>5390</v>
      </c>
      <c r="G66" s="15">
        <v>1078</v>
      </c>
      <c r="H66" s="15">
        <v>1078</v>
      </c>
      <c r="I66" s="15">
        <v>1078</v>
      </c>
      <c r="J66" s="15">
        <v>1078</v>
      </c>
      <c r="K66" s="15">
        <v>1078</v>
      </c>
      <c r="L66" s="61"/>
      <c r="M66" s="64"/>
    </row>
    <row r="67" spans="1:13" ht="12.75">
      <c r="A67" s="92"/>
      <c r="B67" s="65"/>
      <c r="C67" s="62"/>
      <c r="D67" s="20" t="s">
        <v>22</v>
      </c>
      <c r="E67" s="15">
        <v>0</v>
      </c>
      <c r="F67" s="15">
        <f t="shared" si="4"/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62"/>
      <c r="M67" s="65"/>
    </row>
    <row r="68" spans="1:13" ht="12.75">
      <c r="A68" s="90"/>
      <c r="B68" s="98" t="s">
        <v>130</v>
      </c>
      <c r="C68" s="60" t="s">
        <v>175</v>
      </c>
      <c r="D68" s="20" t="s">
        <v>3</v>
      </c>
      <c r="E68" s="15">
        <v>2758</v>
      </c>
      <c r="F68" s="15">
        <f t="shared" si="4"/>
        <v>13790</v>
      </c>
      <c r="G68" s="15">
        <f>G69+G70+G71+G72</f>
        <v>2758</v>
      </c>
      <c r="H68" s="15">
        <f>H69+H70+H71+H72</f>
        <v>2758</v>
      </c>
      <c r="I68" s="15">
        <f>I69+I70+I71+I72</f>
        <v>2758</v>
      </c>
      <c r="J68" s="15">
        <f>J69+J70+J71+J72</f>
        <v>2758</v>
      </c>
      <c r="K68" s="15">
        <f>K69+K70+K71+K72</f>
        <v>2758</v>
      </c>
      <c r="L68" s="60" t="s">
        <v>113</v>
      </c>
      <c r="M68" s="63" t="s">
        <v>80</v>
      </c>
    </row>
    <row r="69" spans="1:13" ht="25.5">
      <c r="A69" s="91"/>
      <c r="B69" s="99"/>
      <c r="C69" s="61"/>
      <c r="D69" s="20" t="s">
        <v>12</v>
      </c>
      <c r="E69" s="15">
        <v>0</v>
      </c>
      <c r="F69" s="15">
        <f t="shared" si="4"/>
        <v>0</v>
      </c>
      <c r="G69" s="15">
        <f>G58+G47</f>
        <v>0</v>
      </c>
      <c r="H69" s="15">
        <f>H58+H47</f>
        <v>0</v>
      </c>
      <c r="I69" s="15">
        <f>I58+I47</f>
        <v>0</v>
      </c>
      <c r="J69" s="15">
        <f>J58+J47</f>
        <v>0</v>
      </c>
      <c r="K69" s="15">
        <f>K58+K47</f>
        <v>0</v>
      </c>
      <c r="L69" s="61"/>
      <c r="M69" s="64"/>
    </row>
    <row r="70" spans="1:13" ht="25.5">
      <c r="A70" s="91"/>
      <c r="B70" s="99"/>
      <c r="C70" s="61"/>
      <c r="D70" s="20" t="s">
        <v>1</v>
      </c>
      <c r="E70" s="15">
        <v>0</v>
      </c>
      <c r="F70" s="15">
        <f t="shared" si="4"/>
        <v>0</v>
      </c>
      <c r="G70" s="15">
        <f aca="true" t="shared" si="5" ref="G70:K72">G59+G48</f>
        <v>0</v>
      </c>
      <c r="H70" s="15">
        <f t="shared" si="5"/>
        <v>0</v>
      </c>
      <c r="I70" s="15">
        <f t="shared" si="5"/>
        <v>0</v>
      </c>
      <c r="J70" s="15">
        <f t="shared" si="5"/>
        <v>0</v>
      </c>
      <c r="K70" s="15">
        <f t="shared" si="5"/>
        <v>0</v>
      </c>
      <c r="L70" s="61"/>
      <c r="M70" s="64"/>
    </row>
    <row r="71" spans="1:13" ht="25.5">
      <c r="A71" s="91"/>
      <c r="B71" s="99"/>
      <c r="C71" s="61"/>
      <c r="D71" s="20" t="s">
        <v>45</v>
      </c>
      <c r="E71" s="15">
        <v>2758</v>
      </c>
      <c r="F71" s="15">
        <f t="shared" si="4"/>
        <v>13790</v>
      </c>
      <c r="G71" s="15">
        <f t="shared" si="5"/>
        <v>2758</v>
      </c>
      <c r="H71" s="15">
        <f t="shared" si="5"/>
        <v>2758</v>
      </c>
      <c r="I71" s="15">
        <f t="shared" si="5"/>
        <v>2758</v>
      </c>
      <c r="J71" s="15">
        <f t="shared" si="5"/>
        <v>2758</v>
      </c>
      <c r="K71" s="15">
        <f t="shared" si="5"/>
        <v>2758</v>
      </c>
      <c r="L71" s="61"/>
      <c r="M71" s="64"/>
    </row>
    <row r="72" spans="1:13" ht="12.75">
      <c r="A72" s="92"/>
      <c r="B72" s="100"/>
      <c r="C72" s="62"/>
      <c r="D72" s="20" t="s">
        <v>22</v>
      </c>
      <c r="E72" s="15">
        <v>0</v>
      </c>
      <c r="F72" s="15">
        <f t="shared" si="4"/>
        <v>0</v>
      </c>
      <c r="G72" s="15">
        <f t="shared" si="5"/>
        <v>0</v>
      </c>
      <c r="H72" s="15">
        <f t="shared" si="5"/>
        <v>0</v>
      </c>
      <c r="I72" s="15">
        <f t="shared" si="5"/>
        <v>0</v>
      </c>
      <c r="J72" s="15">
        <f t="shared" si="5"/>
        <v>0</v>
      </c>
      <c r="K72" s="15">
        <f t="shared" si="5"/>
        <v>0</v>
      </c>
      <c r="L72" s="62"/>
      <c r="M72" s="65"/>
    </row>
    <row r="73" ht="15" customHeight="1"/>
    <row r="78" ht="12.75">
      <c r="E78" s="40"/>
    </row>
  </sheetData>
  <sheetProtection/>
  <mergeCells count="91">
    <mergeCell ref="A68:A72"/>
    <mergeCell ref="B68:B72"/>
    <mergeCell ref="C68:C72"/>
    <mergeCell ref="L68:L72"/>
    <mergeCell ref="M68:M72"/>
    <mergeCell ref="A62:M62"/>
    <mergeCell ref="L63:L67"/>
    <mergeCell ref="M63:M67"/>
    <mergeCell ref="E28:K28"/>
    <mergeCell ref="E34:K34"/>
    <mergeCell ref="E39:K39"/>
    <mergeCell ref="E44:K44"/>
    <mergeCell ref="C31:C35"/>
    <mergeCell ref="E41:K41"/>
    <mergeCell ref="E36:K36"/>
    <mergeCell ref="E31:K31"/>
    <mergeCell ref="A30:M30"/>
    <mergeCell ref="C36:C40"/>
    <mergeCell ref="L1:M1"/>
    <mergeCell ref="M52:M56"/>
    <mergeCell ref="L52:L56"/>
    <mergeCell ref="A63:A67"/>
    <mergeCell ref="B63:B67"/>
    <mergeCell ref="C63:C67"/>
    <mergeCell ref="L31:L35"/>
    <mergeCell ref="E12:K12"/>
    <mergeCell ref="B6:B7"/>
    <mergeCell ref="C41:C45"/>
    <mergeCell ref="M9:M13"/>
    <mergeCell ref="M6:M7"/>
    <mergeCell ref="C9:C13"/>
    <mergeCell ref="C15:C19"/>
    <mergeCell ref="C20:C24"/>
    <mergeCell ref="C25:C29"/>
    <mergeCell ref="E25:K25"/>
    <mergeCell ref="E6:E7"/>
    <mergeCell ref="L6:L7"/>
    <mergeCell ref="E20:K20"/>
    <mergeCell ref="C6:C7"/>
    <mergeCell ref="D6:D7"/>
    <mergeCell ref="A9:A13"/>
    <mergeCell ref="B9:B13"/>
    <mergeCell ref="G6:K6"/>
    <mergeCell ref="F6:F7"/>
    <mergeCell ref="E9:K9"/>
    <mergeCell ref="A6:A7"/>
    <mergeCell ref="A31:A35"/>
    <mergeCell ref="L41:L45"/>
    <mergeCell ref="M41:M45"/>
    <mergeCell ref="M31:M35"/>
    <mergeCell ref="L36:L40"/>
    <mergeCell ref="M36:M40"/>
    <mergeCell ref="B31:B35"/>
    <mergeCell ref="A36:A40"/>
    <mergeCell ref="B36:B40"/>
    <mergeCell ref="A2:L2"/>
    <mergeCell ref="A4:L4"/>
    <mergeCell ref="A3:L3"/>
    <mergeCell ref="A25:A29"/>
    <mergeCell ref="B25:B29"/>
    <mergeCell ref="A20:A24"/>
    <mergeCell ref="B20:B24"/>
    <mergeCell ref="B15:B19"/>
    <mergeCell ref="L9:L13"/>
    <mergeCell ref="A15:A19"/>
    <mergeCell ref="L15:L19"/>
    <mergeCell ref="E15:K15"/>
    <mergeCell ref="M15:M19"/>
    <mergeCell ref="A14:M14"/>
    <mergeCell ref="L25:L29"/>
    <mergeCell ref="E18:K18"/>
    <mergeCell ref="L20:L24"/>
    <mergeCell ref="M20:M24"/>
    <mergeCell ref="M25:M29"/>
    <mergeCell ref="E23:K23"/>
    <mergeCell ref="L57:L61"/>
    <mergeCell ref="M57:M61"/>
    <mergeCell ref="A57:A61"/>
    <mergeCell ref="B57:B61"/>
    <mergeCell ref="C57:C61"/>
    <mergeCell ref="A46:A50"/>
    <mergeCell ref="B46:B50"/>
    <mergeCell ref="C46:C50"/>
    <mergeCell ref="M46:M50"/>
    <mergeCell ref="A52:A56"/>
    <mergeCell ref="B52:B56"/>
    <mergeCell ref="C52:C56"/>
    <mergeCell ref="A51:M51"/>
    <mergeCell ref="L46:L50"/>
    <mergeCell ref="A41:A45"/>
    <mergeCell ref="B41:B45"/>
  </mergeCells>
  <printOptions/>
  <pageMargins left="0.5905511811023623" right="0.3937007874015748" top="0.984251968503937" bottom="0.5905511811023623" header="0.5118110236220472" footer="0.5118110236220472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H17" sqref="H17"/>
    </sheetView>
  </sheetViews>
  <sheetFormatPr defaultColWidth="17.140625" defaultRowHeight="12.75"/>
  <cols>
    <col min="1" max="1" width="4.421875" style="3" customWidth="1"/>
    <col min="2" max="2" width="29.28125" style="3" customWidth="1"/>
    <col min="3" max="3" width="25.00390625" style="3" customWidth="1"/>
    <col min="4" max="4" width="14.8515625" style="3" customWidth="1"/>
    <col min="5" max="5" width="15.00390625" style="3" customWidth="1"/>
    <col min="6" max="6" width="17.8515625" style="3" customWidth="1"/>
    <col min="7" max="7" width="15.140625" style="3" customWidth="1"/>
    <col min="8" max="8" width="22.28125" style="3" customWidth="1"/>
    <col min="9" max="16384" width="17.140625" style="3" customWidth="1"/>
  </cols>
  <sheetData>
    <row r="1" spans="4:10" ht="56.25" customHeight="1">
      <c r="D1" s="38"/>
      <c r="E1" s="39"/>
      <c r="F1" s="68" t="s">
        <v>184</v>
      </c>
      <c r="G1" s="68"/>
      <c r="H1" s="68"/>
      <c r="I1" s="39"/>
      <c r="J1" s="39"/>
    </row>
    <row r="2" spans="1:12" s="10" customFormat="1" ht="63" customHeight="1">
      <c r="A2" s="107" t="s">
        <v>176</v>
      </c>
      <c r="B2" s="107"/>
      <c r="C2" s="107"/>
      <c r="D2" s="107"/>
      <c r="E2" s="107"/>
      <c r="F2" s="107"/>
      <c r="G2" s="107"/>
      <c r="H2" s="107"/>
      <c r="I2" s="9"/>
      <c r="J2" s="9"/>
      <c r="K2" s="9"/>
      <c r="L2" s="9"/>
    </row>
    <row r="3" ht="12.75">
      <c r="J3" s="43"/>
    </row>
    <row r="4" spans="1:8" ht="17.25" customHeight="1">
      <c r="A4" s="60" t="s">
        <v>53</v>
      </c>
      <c r="B4" s="60" t="s">
        <v>54</v>
      </c>
      <c r="C4" s="60" t="s">
        <v>55</v>
      </c>
      <c r="D4" s="72" t="s">
        <v>178</v>
      </c>
      <c r="E4" s="72"/>
      <c r="F4" s="72"/>
      <c r="G4" s="72"/>
      <c r="H4" s="105" t="s">
        <v>60</v>
      </c>
    </row>
    <row r="5" spans="1:8" ht="45.75" customHeight="1">
      <c r="A5" s="62"/>
      <c r="B5" s="62"/>
      <c r="C5" s="62"/>
      <c r="D5" s="44" t="s">
        <v>56</v>
      </c>
      <c r="E5" s="45" t="s">
        <v>57</v>
      </c>
      <c r="F5" s="45" t="s">
        <v>58</v>
      </c>
      <c r="G5" s="45" t="s">
        <v>59</v>
      </c>
      <c r="H5" s="106"/>
    </row>
    <row r="6" spans="1:8" ht="12.75">
      <c r="A6" s="46">
        <v>1</v>
      </c>
      <c r="B6" s="46">
        <v>2</v>
      </c>
      <c r="C6" s="46">
        <v>3</v>
      </c>
      <c r="D6" s="46">
        <v>4</v>
      </c>
      <c r="E6" s="47">
        <v>5</v>
      </c>
      <c r="F6" s="47">
        <v>6</v>
      </c>
      <c r="G6" s="47">
        <v>7</v>
      </c>
      <c r="H6" s="47">
        <v>8</v>
      </c>
    </row>
    <row r="7" spans="1:8" ht="129.75" customHeight="1">
      <c r="A7" s="15" t="s">
        <v>7</v>
      </c>
      <c r="B7" s="17" t="s">
        <v>90</v>
      </c>
      <c r="C7" s="15" t="s">
        <v>146</v>
      </c>
      <c r="D7" s="34" t="s">
        <v>97</v>
      </c>
      <c r="E7" s="34" t="s">
        <v>98</v>
      </c>
      <c r="F7" s="34" t="s">
        <v>98</v>
      </c>
      <c r="G7" s="34" t="s">
        <v>98</v>
      </c>
      <c r="H7" s="15" t="s">
        <v>84</v>
      </c>
    </row>
    <row r="9" spans="2:8" ht="12.75">
      <c r="B9" s="108" t="s">
        <v>186</v>
      </c>
      <c r="C9" s="108"/>
      <c r="H9" s="5" t="s">
        <v>187</v>
      </c>
    </row>
    <row r="11" spans="1:4" ht="16.5" customHeight="1">
      <c r="A11" s="104"/>
      <c r="B11" s="104"/>
      <c r="C11" s="104"/>
      <c r="D11" s="104"/>
    </row>
  </sheetData>
  <sheetProtection/>
  <mergeCells count="9">
    <mergeCell ref="F1:H1"/>
    <mergeCell ref="A11:D11"/>
    <mergeCell ref="D4:G4"/>
    <mergeCell ref="H4:H5"/>
    <mergeCell ref="A2:H2"/>
    <mergeCell ref="A4:A5"/>
    <mergeCell ref="B4:B5"/>
    <mergeCell ref="C4:C5"/>
    <mergeCell ref="B9:C9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H17" sqref="H17"/>
    </sheetView>
  </sheetViews>
  <sheetFormatPr defaultColWidth="17.140625" defaultRowHeight="12.75"/>
  <cols>
    <col min="1" max="1" width="4.421875" style="3" customWidth="1"/>
    <col min="2" max="2" width="29.28125" style="3" customWidth="1"/>
    <col min="3" max="3" width="25.00390625" style="3" customWidth="1"/>
    <col min="4" max="4" width="14.8515625" style="3" customWidth="1"/>
    <col min="5" max="5" width="15.00390625" style="3" customWidth="1"/>
    <col min="6" max="6" width="17.8515625" style="3" customWidth="1"/>
    <col min="7" max="7" width="15.140625" style="3" customWidth="1"/>
    <col min="8" max="8" width="22.28125" style="3" customWidth="1"/>
    <col min="9" max="16384" width="17.140625" style="3" customWidth="1"/>
  </cols>
  <sheetData>
    <row r="1" spans="4:10" ht="50.25" customHeight="1">
      <c r="D1" s="38"/>
      <c r="E1" s="39"/>
      <c r="F1" s="68" t="s">
        <v>185</v>
      </c>
      <c r="G1" s="68"/>
      <c r="H1" s="68"/>
      <c r="I1" s="39"/>
      <c r="J1" s="39"/>
    </row>
    <row r="2" spans="1:12" s="10" customFormat="1" ht="63.75" customHeight="1">
      <c r="A2" s="107" t="s">
        <v>177</v>
      </c>
      <c r="B2" s="107"/>
      <c r="C2" s="107"/>
      <c r="D2" s="107"/>
      <c r="E2" s="107"/>
      <c r="F2" s="107"/>
      <c r="G2" s="107"/>
      <c r="H2" s="107"/>
      <c r="I2" s="9"/>
      <c r="J2" s="9"/>
      <c r="K2" s="9"/>
      <c r="L2" s="9"/>
    </row>
    <row r="4" spans="1:8" ht="30" customHeight="1">
      <c r="A4" s="60" t="s">
        <v>53</v>
      </c>
      <c r="B4" s="60" t="s">
        <v>54</v>
      </c>
      <c r="C4" s="60" t="s">
        <v>55</v>
      </c>
      <c r="D4" s="72" t="s">
        <v>178</v>
      </c>
      <c r="E4" s="72"/>
      <c r="F4" s="72"/>
      <c r="G4" s="72"/>
      <c r="H4" s="105" t="s">
        <v>60</v>
      </c>
    </row>
    <row r="5" spans="1:8" ht="45.75" customHeight="1">
      <c r="A5" s="62"/>
      <c r="B5" s="62"/>
      <c r="C5" s="62"/>
      <c r="D5" s="44" t="s">
        <v>56</v>
      </c>
      <c r="E5" s="45" t="s">
        <v>57</v>
      </c>
      <c r="F5" s="45" t="s">
        <v>58</v>
      </c>
      <c r="G5" s="45" t="s">
        <v>59</v>
      </c>
      <c r="H5" s="106"/>
    </row>
    <row r="6" spans="1:8" ht="12.75">
      <c r="A6" s="46">
        <v>1</v>
      </c>
      <c r="B6" s="46">
        <v>2</v>
      </c>
      <c r="C6" s="46">
        <v>3</v>
      </c>
      <c r="D6" s="46">
        <v>4</v>
      </c>
      <c r="E6" s="47">
        <v>5</v>
      </c>
      <c r="F6" s="47">
        <v>6</v>
      </c>
      <c r="G6" s="47">
        <v>7</v>
      </c>
      <c r="H6" s="47">
        <v>8</v>
      </c>
    </row>
    <row r="7" spans="1:8" ht="120.75" customHeight="1">
      <c r="A7" s="15" t="s">
        <v>23</v>
      </c>
      <c r="B7" s="17" t="s">
        <v>83</v>
      </c>
      <c r="C7" s="15" t="s">
        <v>146</v>
      </c>
      <c r="D7" s="34" t="s">
        <v>97</v>
      </c>
      <c r="E7" s="34" t="s">
        <v>98</v>
      </c>
      <c r="F7" s="34" t="s">
        <v>98</v>
      </c>
      <c r="G7" s="34" t="s">
        <v>98</v>
      </c>
      <c r="H7" s="15" t="s">
        <v>99</v>
      </c>
    </row>
    <row r="9" spans="2:8" ht="12.75">
      <c r="B9" s="108" t="s">
        <v>186</v>
      </c>
      <c r="C9" s="108"/>
      <c r="H9" s="5" t="s">
        <v>187</v>
      </c>
    </row>
    <row r="11" spans="1:4" ht="16.5" customHeight="1">
      <c r="A11" s="104"/>
      <c r="B11" s="104"/>
      <c r="C11" s="104"/>
      <c r="D11" s="104"/>
    </row>
  </sheetData>
  <sheetProtection/>
  <mergeCells count="9">
    <mergeCell ref="F1:H1"/>
    <mergeCell ref="A11:D11"/>
    <mergeCell ref="A2:H2"/>
    <mergeCell ref="A4:A5"/>
    <mergeCell ref="B4:B5"/>
    <mergeCell ref="C4:C5"/>
    <mergeCell ref="D4:G4"/>
    <mergeCell ref="H4:H5"/>
    <mergeCell ref="B9:C9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2017-11-28T08:18:44Z</cp:lastPrinted>
  <dcterms:created xsi:type="dcterms:W3CDTF">1996-10-08T23:32:33Z</dcterms:created>
  <dcterms:modified xsi:type="dcterms:W3CDTF">2017-12-05T11:16:48Z</dcterms:modified>
  <cp:category/>
  <cp:version/>
  <cp:contentType/>
  <cp:contentStatus/>
</cp:coreProperties>
</file>