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9720" windowHeight="5820" activeTab="3"/>
  </bookViews>
  <sheets>
    <sheet name="Подпр 4(+)(22)" sheetId="1" r:id="rId1"/>
    <sheet name="Планир Рез 4(+)(23)" sheetId="2" r:id="rId2"/>
    <sheet name="Методика 4(+)(25)" sheetId="3" r:id="rId3"/>
    <sheet name="Обосн 4(+)(24)" sheetId="4" r:id="rId4"/>
    <sheet name="Меропр 4(+)(26)" sheetId="5" r:id="rId5"/>
    <sheet name="Дорож. 4(+)(27)" sheetId="6" r:id="rId6"/>
  </sheets>
  <definedNames>
    <definedName name="_xlnm.Print_Area" localSheetId="5">'Дорож. 4(+)(27)'!$A$1:$H$11</definedName>
  </definedNames>
  <calcPr fullCalcOnLoad="1"/>
</workbook>
</file>

<file path=xl/sharedStrings.xml><?xml version="1.0" encoding="utf-8"?>
<sst xmlns="http://schemas.openxmlformats.org/spreadsheetml/2006/main" count="311" uniqueCount="173">
  <si>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</si>
  <si>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</si>
  <si>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</si>
  <si>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</si>
  <si>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Задачи, направленные на достижение цели</t>
  </si>
  <si>
    <t>Средства бюджета Московской области</t>
  </si>
  <si>
    <t>Мероприятия по реализации подпрограммы</t>
  </si>
  <si>
    <t>Наименование подпрограммы</t>
  </si>
  <si>
    <t>Внебюджетные источники</t>
  </si>
  <si>
    <t>Планируемый объем финансирования на решение данной задачи (тыс.руб.)</t>
  </si>
  <si>
    <t>%</t>
  </si>
  <si>
    <t>ед. измерения</t>
  </si>
  <si>
    <t>Управление жилищно-коммунального хозяйства и благоустройства Администрации</t>
  </si>
  <si>
    <t>Всего, в том числе:</t>
  </si>
  <si>
    <t>Средства Федерального бюджета</t>
  </si>
  <si>
    <t>Источники
финансирования</t>
  </si>
  <si>
    <t>Срок исполнения
мероприятия</t>
  </si>
  <si>
    <t>Всего,
(тыс.руб)</t>
  </si>
  <si>
    <t>Объем финансирования по годам, (тыс.руб)</t>
  </si>
  <si>
    <t xml:space="preserve">Ответственный за выполнение мероприятия подпрограммы     </t>
  </si>
  <si>
    <t>Результаты выполнения подпрограммы</t>
  </si>
  <si>
    <t>Средства бюджета
Московской области</t>
  </si>
  <si>
    <t>01.01.2017 -
31.12.2021</t>
  </si>
  <si>
    <t>Управление жилищно- коммунального хозяйства и благоустройства Администрации</t>
  </si>
  <si>
    <t>1.1.1</t>
  </si>
  <si>
    <t>Количественные и/или качественные показатели,
характеризующие достижение цели и решение задач</t>
  </si>
  <si>
    <t>Базовое значение
показателя (на начало
реализации
подпрограммы)</t>
  </si>
  <si>
    <t>Процент</t>
  </si>
  <si>
    <t>Единица измерения</t>
  </si>
  <si>
    <t>Наименование мероприятия подпрограммы</t>
  </si>
  <si>
    <t>Источники финансирования</t>
  </si>
  <si>
    <t>Расчет необходимых финансовых ресурсов на реализацию мероприятия</t>
  </si>
  <si>
    <t xml:space="preserve">Общий объем финансовых ресурсов, необходимых для реализации мероприятия, в том числе по годам     </t>
  </si>
  <si>
    <t>Эксплуатационные расходы, возникающие в результате реализации мероприятия</t>
  </si>
  <si>
    <t>2017 год</t>
  </si>
  <si>
    <t>Средства бюджета городского округа Химки</t>
  </si>
  <si>
    <t>№</t>
  </si>
  <si>
    <t>Наименование показателя эффективности реализации подпрограммы муниципальной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</si>
  <si>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</si>
  <si>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</si>
  <si>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</si>
  <si>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Ежеквартально</t>
  </si>
  <si>
    <t>Муниципальный заказчик</t>
  </si>
  <si>
    <t>Наименование задачи</t>
  </si>
  <si>
    <t>Отчетный (базовый) период</t>
  </si>
  <si>
    <t>2018 год</t>
  </si>
  <si>
    <t>2019 год</t>
  </si>
  <si>
    <t>2020 год</t>
  </si>
  <si>
    <t>2021 год</t>
  </si>
  <si>
    <t>───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</si>
  <si>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</si>
  <si>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 xml:space="preserve">Главный распорядитель </t>
  </si>
  <si>
    <t>Расходы (тыс. рублей)</t>
  </si>
  <si>
    <t>-</t>
  </si>
  <si>
    <t xml:space="preserve">Планируемые результаты  реализации подпрограммы </t>
  </si>
  <si>
    <t>Задача 1</t>
  </si>
  <si>
    <t>─</t>
  </si>
  <si>
    <t>ед.</t>
  </si>
  <si>
    <t>Единиц</t>
  </si>
  <si>
    <t>1.2.1</t>
  </si>
  <si>
    <t>Форма КС-2 муниципального контракта, на основании акта выполненных работ</t>
  </si>
  <si>
    <t>Задача 2. Участие в выездных массовых мероприятиях</t>
  </si>
  <si>
    <t>Задача 3. Оказание дополнительных мер социальной поддержки отдельным категориям граждан в городском округе Химки</t>
  </si>
  <si>
    <t>Обеспечение деятельности Управления жилищно-коммунального хозяйства и благоустройства Администрации городского округа Химки</t>
  </si>
  <si>
    <r>
      <t xml:space="preserve">Показатель 1   
</t>
    </r>
    <r>
      <rPr>
        <sz val="11"/>
        <color indexed="8"/>
        <rFont val="Times New Roman"/>
        <family val="1"/>
      </rPr>
      <t>Доля исполнения бюджетных средств, выделенных Управлению жилищно-коммунального хозяйства и благоустройства Администрации городского округа Химки на реализацию мероприятий муниципальной программы городского округа Химки</t>
    </r>
  </si>
  <si>
    <r>
      <t xml:space="preserve">Показатель 2 </t>
    </r>
    <r>
      <rPr>
        <sz val="11"/>
        <color indexed="8"/>
        <rFont val="Times New Roman"/>
        <family val="1"/>
      </rPr>
      <t xml:space="preserve">
Количество неисполненных предписаний (представлений) ОМСУ и их должностными лицами об устранении выявленных нарушений по которым приняты судебные решения, вступившие в законную силу в соответствии со ст. 19.5 КоАП РФ</t>
    </r>
  </si>
  <si>
    <r>
      <t xml:space="preserve">Показатель 3 
</t>
    </r>
    <r>
      <rPr>
        <sz val="11"/>
        <color indexed="8"/>
        <rFont val="Times New Roman"/>
        <family val="1"/>
      </rPr>
      <t>Количество выездных массовых мероприятий</t>
    </r>
  </si>
  <si>
    <r>
      <t xml:space="preserve">Показатель 4 
</t>
    </r>
    <r>
      <rPr>
        <sz val="11"/>
        <color indexed="8"/>
        <rFont val="Times New Roman"/>
        <family val="1"/>
      </rPr>
      <t>Количество проведенных (разработанных) мероприятий (конкурсов, презентаций) в рамках муниципальной программы</t>
    </r>
  </si>
  <si>
    <r>
      <t>Показатель 5</t>
    </r>
    <r>
      <rPr>
        <sz val="11"/>
        <color indexed="8"/>
        <rFont val="Times New Roman"/>
        <family val="1"/>
      </rPr>
      <t xml:space="preserve">  
Доля граждан, получающих льготу/субсидии по оплате жилищно-коммунальных услуг, от общего количества граждан, имеющих право на данную льготу/субсидии</t>
    </r>
  </si>
  <si>
    <t>Задача 2</t>
  </si>
  <si>
    <t>Задача 3</t>
  </si>
  <si>
    <t>Обеспечение бесперебойного функционирования Управления жилищно-коммунального хозяйства и благоустройства Администрации городского округа Химки</t>
  </si>
  <si>
    <t>Участие в выездных массовых мероприятиях</t>
  </si>
  <si>
    <t>Оказание дополнительных мер социальной поддержки отдельным категориям граждан в городском округе Химки</t>
  </si>
  <si>
    <t>Доля исполнения бюджетных средств, выделенных Управлению ЖКХ и благоустройства на реализацию
мероприятий муниципальной программы городского округа Химки</t>
  </si>
  <si>
    <t>Количество не исполненных предписаний
(представлений) ОМСУ и их должностными лицами об устранении выявленных нарушений по которым приняты судебные решения, вступившие в законную силу в соответствии со ст. 19.5 КоАП РФ</t>
  </si>
  <si>
    <t>Количество выездных массовых мероприятий</t>
  </si>
  <si>
    <t>Количество проведенных (разработанных)
мероприятий (конкурсов, презентаций) в рамках муниципальной программы</t>
  </si>
  <si>
    <t>Доля граждан, получающих льготу/субсидии по оплате жилищно-коммунальных услуг, от общего количества граждан, имеющих право на данную льготу/субсидии</t>
  </si>
  <si>
    <t>Приложение № 26   
к муниципальной программе городского округа Химки</t>
  </si>
  <si>
    <t>1.1 Создание условий для реализации полномочий органов местного самоуправления городского округа Химки</t>
  </si>
  <si>
    <t>1.1.1 Обеспечение деятельности Управления жилищно-
коммунального хозяйства и благоустройства Администрации
городского округа Химки</t>
  </si>
  <si>
    <t>1.2 Обеспечение деятельности муниципальных казенных
учреждений</t>
  </si>
  <si>
    <t>1.2.1 Обеспечение деятельности МКУ "Жилищно-коммунальное хозяйство и благоустройство городского округа Химки Московской области"</t>
  </si>
  <si>
    <t>Форма "Расходы бюджета городского округа Химки Московской области по целевым статьям (муниципальным программам и непрограмным направлениям деятельности), группам, подгруппам видов класификации расходов бюджета"</t>
  </si>
  <si>
    <t>Отчетная формаоб исполнении предписаний об устранении нарушений</t>
  </si>
  <si>
    <t>Определяется как количество фактически организованных и проведенных выездных массовых мероприятий</t>
  </si>
  <si>
    <t>Определяется как фактическое количество проведенных (разработанных) мероприятий (конкурсов, презентаций), предусмотреных в рамках муниципальной программы</t>
  </si>
  <si>
    <t>На основании договоров с управляющими организациями, осуществляющими свою деятельность на территории городского округа Химки</t>
  </si>
  <si>
    <r>
      <rPr>
        <b/>
        <sz val="10"/>
        <rFont val="Times New Roman"/>
        <family val="1"/>
      </rPr>
      <t xml:space="preserve">Показатель № 1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Доля исполнения бюджетных средств, выделенных Управлению жилищно-коммунального хозяйства и благоустройства Администрации городского округа Химки на реализацию мероприятий муниципальной программы городского округа Химки</t>
    </r>
  </si>
  <si>
    <r>
      <rPr>
        <b/>
        <sz val="10"/>
        <rFont val="Times New Roman"/>
        <family val="1"/>
      </rPr>
      <t xml:space="preserve">Показатель № 2   </t>
    </r>
    <r>
      <rPr>
        <sz val="10"/>
        <rFont val="Times New Roman"/>
        <family val="1"/>
      </rPr>
      <t xml:space="preserve">                                                                                                             Количество неисполненных предписаний (представлений) ОМСУ и их должностными лицами об устранении выявленных нарушений, по которым приняты судебные решения, вступившие в законную силу в соответствии со ст. 19.5 КоАП РФ</t>
    </r>
  </si>
  <si>
    <r>
      <rPr>
        <b/>
        <sz val="10"/>
        <rFont val="Times New Roman"/>
        <family val="1"/>
      </rPr>
      <t xml:space="preserve">Показатель № 3  </t>
    </r>
    <r>
      <rPr>
        <sz val="10"/>
        <rFont val="Times New Roman"/>
        <family val="1"/>
      </rPr>
      <t xml:space="preserve">                                                                                                           Количество выездных массовых мероприятий</t>
    </r>
  </si>
  <si>
    <r>
      <rPr>
        <b/>
        <sz val="10"/>
        <rFont val="Times New Roman"/>
        <family val="1"/>
      </rPr>
      <t xml:space="preserve">Показатель № 4  </t>
    </r>
    <r>
      <rPr>
        <sz val="10"/>
        <rFont val="Times New Roman"/>
        <family val="1"/>
      </rPr>
      <t xml:space="preserve">                                                                                                             Количество проведенных (разработанных) мероприятий (конкурсов, презентаций) в рамках муниципальной программы</t>
    </r>
  </si>
  <si>
    <r>
      <rPr>
        <b/>
        <sz val="10"/>
        <rFont val="Times New Roman"/>
        <family val="1"/>
      </rPr>
      <t xml:space="preserve">Показатель № 5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Доля граждан, получающих льготу/субсидии по оплате жилищно-коммунальных услуг, от общего количества граждан, имеющих право на данную льготу/субсидии</t>
    </r>
  </si>
  <si>
    <r>
      <rPr>
        <b/>
        <sz val="10"/>
        <color indexed="8"/>
        <rFont val="Times New Roman"/>
        <family val="1"/>
      </rPr>
      <t>Задача 1.</t>
    </r>
    <r>
      <rPr>
        <sz val="10"/>
        <color indexed="8"/>
        <rFont val="Times New Roman"/>
        <family val="1"/>
      </rPr>
      <t xml:space="preserve"> Обеспечение бесперебойного функционирования
Управления жилищно-коммунального хозяйства и
благоустройства Администрации городского округа Химки</t>
    </r>
  </si>
  <si>
    <r>
      <rPr>
        <b/>
        <sz val="10"/>
        <rFont val="Times New Roman"/>
        <family val="1"/>
      </rPr>
      <t>Задача 2.</t>
    </r>
    <r>
      <rPr>
        <sz val="10"/>
        <rFont val="Times New Roman"/>
        <family val="1"/>
      </rPr>
      <t xml:space="preserve"> Участие в выездных массовых мероприятиях</t>
    </r>
  </si>
  <si>
    <r>
      <rPr>
        <b/>
        <sz val="10"/>
        <rFont val="Times New Roman"/>
        <family val="1"/>
      </rPr>
      <t xml:space="preserve">Задача 3. </t>
    </r>
    <r>
      <rPr>
        <sz val="10"/>
        <rFont val="Times New Roman"/>
        <family val="1"/>
      </rPr>
      <t>Оказание дополнительных мер социальной поддержки отдельным категориям граждан в городском округе Химки</t>
    </r>
  </si>
  <si>
    <t>Бесперебойное функционирование Управления жилищно-коммунального хозяйства и благоустройства</t>
  </si>
  <si>
    <t>Бесперебойное функционирование Муниципального Казенного Учреждения Жилищно- Коммунального Хозяйства и Благоустройства городского округа Химки Московской области</t>
  </si>
  <si>
    <t>Участие в конкурсе "Цветы Подмосковья"</t>
  </si>
  <si>
    <t>Количество выездных массовых мероприятий не менее  1 ед. ежегодно</t>
  </si>
  <si>
    <t>Предоставление льгот отдельным категориям граждан</t>
  </si>
  <si>
    <t>Предоставление субсидий отдельным категориям граждан</t>
  </si>
  <si>
    <t xml:space="preserve"> «Развитие жилищно-коммунального хозяйства городского округа Химки»</t>
  </si>
  <si>
    <t>Приложение № 22   
к муниципальной программе городского округа Химки</t>
  </si>
  <si>
    <t>Задача 1. Обеспечение бесперебойного функционирования Управления жилищно-коммунального хозяйства и благоустройства Администрации городского округа Химки</t>
  </si>
  <si>
    <t>Методика расчета значений показателей эффективности реализации подпрограммы «Обеспечение деятельности Управления жилищно-коммунального хозяйства и благоустройства Администрации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</si>
  <si>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Паспорт подпрограммы «Обеспечение деятельности Управления жилищно-коммунального хозяйства и благоустройства Администрации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</si>
  <si>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«Развитие жилищно-коммунального хозяйства городского округа Химки»</t>
  </si>
  <si>
    <t>Основное мероприятие 1. Создание условий для реализации полномочий органов местного самоуправления городского округа Химки</t>
  </si>
  <si>
    <t>Основное мероприятие 2. Обеспечение деятельности муниципальных казенных учреждений</t>
  </si>
  <si>
    <t>Основное мероприятие 3. Мероприятия в области жилищно-коммунального хозяйства</t>
  </si>
  <si>
    <t>1.3 Мероприятия в области жилищно-коммунального хозяйства</t>
  </si>
  <si>
    <t>Планируемые результаты реализации подпрограммы «Обеспечение деятельности Управления жилищно-коммунального хозяйства и благоустройства Администрации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</si>
  <si>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Приложение № 23   
к муниципальной программе городского округа Химки</t>
  </si>
  <si>
    <t>Обоснование финансовых ресурсов, необходимых для реализации подпрограммы «Обеспечение деятельности Управления жилищно-коммунального хозяйства и благоустройства Администрации городского округа Химки»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</si>
  <si>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1.3.1 Участие в ежегодном конкурсе "Цветы Подмосковья"</t>
  </si>
  <si>
    <t>1.3.2 Участие в выставках, конкурсах, презентациях и проведние форумов</t>
  </si>
  <si>
    <t>Всего: 4 968 тыс.руб
2017 год - 1 608 тыс.руб
2018 год - 840 тыс.руб
2019 год - 840 тыс.руб
2020 год - 840 тыс.руб
2021 год - 840 тыс.руб</t>
  </si>
  <si>
    <t>Всего: 3 548 тыс.руб
2017 год - 944 тыс.руб
2018 год - 651 тыс.руб
2019 год - 651 тыс.руб
2020 год - 651 тыс.руб
2021 год - 651 тыс.руб</t>
  </si>
  <si>
    <t>1.3.3 Мероприятие в области жилищно-коммунального
хозяйства в части предоставления льгот по оплате жилищно-коммунальных услуг отдельным категориям граждан</t>
  </si>
  <si>
    <t>Всего: 784 566 тыс.руб
2017 год - 196 566 тыс.руб
2018 год - 147 000 тыс.руб
2019 год - 147 000 тыс.руб
2020 год - 147 000 тыс.руб
2021 год - 147 000 тыс.руб</t>
  </si>
  <si>
    <t>1.3.4 Субвенция на предоставление гражданам субсидий на оплату жилого помещения и коммунальных услуг</t>
  </si>
  <si>
    <t xml:space="preserve">Управление жилищно-коммунального хозяйства и благоустройства Администрации </t>
  </si>
  <si>
    <t>2</t>
  </si>
  <si>
    <t>3</t>
  </si>
  <si>
    <t>Объем
финансирования в 2016 году
(тыс. руб)</t>
  </si>
  <si>
    <t>Перечень мероприятий подпрограммы «Обеспечение деятельности Управления жилищно-коммунального хозяйства и благоустройства Администрации городского округа Химки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</si>
  <si>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2.3.1</t>
  </si>
  <si>
    <t>2.3.2</t>
  </si>
  <si>
    <t>3.3.3</t>
  </si>
  <si>
    <t>3.3.4</t>
  </si>
  <si>
    <t>Всего: 793 082 тыс.руб
2017 год - 199 118 тыс.руб
2018 год - 148 491 тыс.руб
2019 год - 148 491 тыс.руб
2020 год - 148 491 тыс.руб
2021 год - 148 491 тыс.руб</t>
  </si>
  <si>
    <t>Согласно сметным расчетам на обеспечение деятельности</t>
  </si>
  <si>
    <t>На основании локальной сметы подготовленной МБУ "КБиО" Сметная стоимость всех работ рассчитана в соответствии утвержденных расценок ТЕРр68, ТЕР01, ТЕР22, ТЕР46, ТЕР27, ТЕР47</t>
  </si>
  <si>
    <t>Стоимость рассчитана на основании договора с единственным поставщиком</t>
  </si>
  <si>
    <t>На основании прогнозирования по предшествующему периоду по мероприятию в области жилищно-коммунального хозяйства в части предоставления льгот по оплате жилищно-коммунальных услуг отдельным категориям граждан</t>
  </si>
  <si>
    <t>Выделенные средства из бюджета Московской области</t>
  </si>
  <si>
    <t>Приложение № 24   
к муниципальной программе городского округа Химки</t>
  </si>
  <si>
    <t>Приложение № 25  
к муниципальной программе городского округа Химки</t>
  </si>
  <si>
    <t>Определяется как соотношение количества граждан, получающих льготу/субсидии по оплате жилищно-коммунальных услуг, к количеству граждан, имеющих право на льготу/субсидии по оплате жилищно-коммунальных услуг.                                                  
К = Кпл / Кип, где:                                                                                    Кпл - количество граждан, получающих льготу/субсидии по оплате жилищно-коммунальных услуг;                                            
Кип - количество граждан, имеющих право на льготу/субсидии по оплате жилищно-коммунальных услуг.</t>
  </si>
  <si>
    <t>Определяется соотношение реализованного в рамках муниципальных программ объема бюджетных средств Управления ЖКХ и благоустройства к выделенному объему бюджетных средств                                                                        
Рассчитывается по формуле:                                                                   К = Кроб / Кво, где:                                                                               Кроб - объем реализованных в рамках муниципальных программ бюджетных средств;                                                                                
Кво - выделенный объем бюджетных средств на реализацию мероприятий муниципальной программы городского округа Химки</t>
  </si>
  <si>
    <t>Рассчитывается по формуле:                                                                   
К = Q / N * 100, где:                                                                                     К - доля неисполненных предписаний (представлений) ОМСУ и их должностными лицами об устранении выявленных нарушений по которым приняты судебные решения, вступившие в законную силу в соответствии со ст. 19.5 КоАП РФ;                                            
Q - Количество судебных решений, вступивших в законную силу в соответствии со ст. 19.5 КоАП РФ;                                                      N - Общее количество предписаний выданных ОМСУ и их должностным лицам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</si>
  <si>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</si>
  <si>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</si>
  <si>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</si>
  <si>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Планируемый результат исполнения</t>
  </si>
  <si>
    <t>I квартал</t>
  </si>
  <si>
    <t>II квартал</t>
  </si>
  <si>
    <t>III квартал</t>
  </si>
  <si>
    <t>IV квартал</t>
  </si>
  <si>
    <t xml:space="preserve"> +</t>
  </si>
  <si>
    <t>Заместитель Главы Администрации городского округа</t>
  </si>
  <si>
    <t>________________/А.В. Виноградов/</t>
  </si>
  <si>
    <t>Приложение № 27   
к муниципальной программе городского округа Химки</t>
  </si>
  <si>
    <t>«Дорожная карта» по выполнению основного мероприятия «Мероприятия в области жилищно-коммунального хозяйства», подпрограммы «Обеспечение деятельности Управления жилищно-коммунального хозяйства и благоустройства Администрации городского округа Химки муниципальной программы городского округа Химки Московской области «Развитие жилищно-коммунального хозяйства городского округа Химки» на 2017-2021 годы</t>
  </si>
  <si>
    <t>1.</t>
  </si>
  <si>
    <t>Участие в форумах и выставках</t>
  </si>
  <si>
    <t xml:space="preserve">Начальник Управления ЖКХиБ Администрации городского округа Химки 
Э. Д. Джиоев </t>
  </si>
  <si>
    <t>+</t>
  </si>
  <si>
    <t>Проведение 4 мероприятий в 2017 году</t>
  </si>
  <si>
    <t>2.</t>
  </si>
  <si>
    <t>Предоставление льгот по оплате жилищно-коммунальных услуг отдельным категориям граждан</t>
  </si>
  <si>
    <t>Субвенция из бюджета Московской области на предоставление гражданам субсидий на оплату жилого помещения и коммунальных услуг</t>
  </si>
  <si>
    <t>Участие в выставках, конкурсах, презентациях и проведние форумов</t>
  </si>
  <si>
    <t>Участие в ежегодном конкурсе "Цветы Подмосковья"</t>
  </si>
  <si>
    <t>Обеспечение деятельности МКУ "Жилищно-коммунальное
хозяйство и благоустройство городского округа Химки
Московской области"</t>
  </si>
  <si>
    <t>Обеспечение деятельности Управления жилищно-
коммунального хозяйства и благоустройства Администрации
городского округа Химки</t>
  </si>
  <si>
    <t>Предоставление льгот по оплате 
ЖКУ отдельным категориям граждан</t>
  </si>
  <si>
    <t>100% обеспечение в 2017 году</t>
  </si>
  <si>
    <t>Всего: 120 754 тыс.руб
2017 год - 26 926 тыс.руб
2018 год - 23 457 тыс.руб
2019 год - 23 457 тыс.руб
2020 год - 23 457 тыс.руб
2021 год - 23 457 тыс.руб</t>
  </si>
  <si>
    <t>Всего: 188 810 тыс.руб
2017 год - 36 818 тыс.руб
2018 год - 37 998 тыс.руб
2019 год - 37 998 тыс.руб
2020 год - 37 998 тыс.руб
2021 год - 37 998 тыс.руб</t>
  </si>
  <si>
    <t>Всего: 215 505 тыс.руб
2017 год - 46 142 тыс.руб
2018 год - 48 309 тыс.руб
2019 год - 50 532 тыс.руб
2020 год - 35 261 тыс.руб
2021 год - 35 261 тыс.руб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</si>
</sst>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"/>
    <numFmt numFmtId="194" formatCode="#,##0_р_."/>
    <numFmt numFmtId="195" formatCode="#,##0_ ;\-#,##0\ "/>
    <numFmt numFmtId="196" formatCode="#,##0.00_ ;\-#,##0.00\ "/>
    <numFmt numFmtId="197" formatCode="[$-FC19]d\ mmmm\ yyyy\ &quot;г.&quot;"/>
    <numFmt numFmtId="198" formatCode="0.000"/>
    <numFmt numFmtId="199" formatCode="_(* #,##0.0_);_(* \(#,##0.0\);_(* &quot;-&quot;??_);_(@_)"/>
    <numFmt numFmtId="200" formatCode="_(* #,##0_);_(* \(#,##0\);_(* &quot;-&quot;??_);_(@_)"/>
    <numFmt numFmtId="201" formatCode="#,##0.000_ ;\-#,##0.000\ "/>
    <numFmt numFmtId="202" formatCode="#,##0.0_ ;\-#,##0.0\ "/>
    <numFmt numFmtId="203" formatCode="#,##0.0"/>
  </numFmts>
  <fonts count="55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195" fontId="7" fillId="0" borderId="10" xfId="0" applyNumberFormat="1" applyFont="1" applyFill="1" applyBorder="1" applyAlignment="1">
      <alignment horizontal="center" vertical="center" wrapText="1"/>
    </xf>
    <xf numFmtId="195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vertical="center" wrapText="1"/>
    </xf>
    <xf numFmtId="195" fontId="4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9" fontId="2" fillId="0" borderId="10" xfId="0" applyNumberFormat="1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3" fontId="5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50" fillId="0" borderId="0" xfId="0" applyFont="1" applyFill="1" applyBorder="1" applyAlignment="1">
      <alignment horizontal="right" wrapText="1" shrinkToFit="1"/>
    </xf>
    <xf numFmtId="0" fontId="54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top" wrapText="1"/>
    </xf>
    <xf numFmtId="0" fontId="50" fillId="0" borderId="16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top" wrapText="1" shrinkToFi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right" vertical="top"/>
    </xf>
    <xf numFmtId="0" fontId="50" fillId="0" borderId="10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6.8515625" style="47" customWidth="1"/>
    <col min="2" max="2" width="16.00390625" style="47" customWidth="1"/>
    <col min="3" max="3" width="21.421875" style="47" customWidth="1"/>
    <col min="4" max="4" width="24.00390625" style="47" customWidth="1"/>
    <col min="5" max="9" width="12.7109375" style="47" customWidth="1"/>
    <col min="10" max="10" width="16.8515625" style="47" customWidth="1"/>
    <col min="11" max="16384" width="9.140625" style="47" customWidth="1"/>
  </cols>
  <sheetData>
    <row r="1" spans="4:10" ht="31.5" customHeight="1">
      <c r="D1" s="48"/>
      <c r="E1" s="60" t="s">
        <v>104</v>
      </c>
      <c r="F1" s="60"/>
      <c r="G1" s="60"/>
      <c r="H1" s="60"/>
      <c r="I1" s="60"/>
      <c r="J1" s="60"/>
    </row>
    <row r="2" spans="4:10" ht="15.75">
      <c r="D2" s="80" t="s">
        <v>103</v>
      </c>
      <c r="E2" s="80"/>
      <c r="F2" s="80"/>
      <c r="G2" s="80"/>
      <c r="H2" s="80"/>
      <c r="I2" s="80"/>
      <c r="J2" s="80"/>
    </row>
    <row r="3" spans="1:10" s="49" customFormat="1" ht="31.5" customHeight="1">
      <c r="A3" s="61" t="s">
        <v>107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s="49" customFormat="1" ht="5.25" customHeight="1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ht="15.75">
      <c r="A5" s="22" t="s">
        <v>42</v>
      </c>
      <c r="B5" s="63" t="s">
        <v>12</v>
      </c>
      <c r="C5" s="64"/>
      <c r="D5" s="64"/>
      <c r="E5" s="64"/>
      <c r="F5" s="64"/>
      <c r="G5" s="64"/>
      <c r="H5" s="64"/>
      <c r="I5" s="64"/>
      <c r="J5" s="65"/>
    </row>
    <row r="6" spans="1:10" ht="15.75">
      <c r="A6" s="22" t="s">
        <v>43</v>
      </c>
      <c r="B6" s="66" t="s">
        <v>44</v>
      </c>
      <c r="C6" s="67"/>
      <c r="D6" s="68"/>
      <c r="E6" s="23" t="s">
        <v>34</v>
      </c>
      <c r="F6" s="23" t="s">
        <v>45</v>
      </c>
      <c r="G6" s="23" t="s">
        <v>46</v>
      </c>
      <c r="H6" s="23" t="s">
        <v>47</v>
      </c>
      <c r="I6" s="23" t="s">
        <v>48</v>
      </c>
      <c r="J6" s="69"/>
    </row>
    <row r="7" spans="1:12" ht="60">
      <c r="A7" s="22" t="s">
        <v>105</v>
      </c>
      <c r="B7" s="72" t="s">
        <v>49</v>
      </c>
      <c r="C7" s="73"/>
      <c r="D7" s="74"/>
      <c r="E7" s="28">
        <v>63744</v>
      </c>
      <c r="F7" s="28">
        <v>61455</v>
      </c>
      <c r="G7" s="28">
        <v>61455</v>
      </c>
      <c r="H7" s="28">
        <v>61455</v>
      </c>
      <c r="I7" s="28">
        <v>61455</v>
      </c>
      <c r="J7" s="70"/>
      <c r="L7" s="50"/>
    </row>
    <row r="8" spans="1:12" ht="30">
      <c r="A8" s="30" t="s">
        <v>61</v>
      </c>
      <c r="B8" s="72" t="s">
        <v>49</v>
      </c>
      <c r="C8" s="73"/>
      <c r="D8" s="74"/>
      <c r="E8" s="28">
        <v>2552</v>
      </c>
      <c r="F8" s="28">
        <v>1491</v>
      </c>
      <c r="G8" s="28">
        <v>1491</v>
      </c>
      <c r="H8" s="28">
        <v>1491</v>
      </c>
      <c r="I8" s="28">
        <v>1491</v>
      </c>
      <c r="J8" s="70"/>
      <c r="L8" s="50"/>
    </row>
    <row r="9" spans="1:12" ht="45">
      <c r="A9" s="30" t="s">
        <v>62</v>
      </c>
      <c r="B9" s="72" t="s">
        <v>49</v>
      </c>
      <c r="C9" s="73"/>
      <c r="D9" s="74"/>
      <c r="E9" s="28">
        <v>242708</v>
      </c>
      <c r="F9" s="28">
        <v>195309</v>
      </c>
      <c r="G9" s="28">
        <v>197532</v>
      </c>
      <c r="H9" s="28">
        <v>182261</v>
      </c>
      <c r="I9" s="28">
        <v>182261</v>
      </c>
      <c r="J9" s="71"/>
      <c r="L9" s="50"/>
    </row>
    <row r="10" spans="1:10" ht="15.75">
      <c r="A10" s="75" t="s">
        <v>50</v>
      </c>
      <c r="B10" s="78" t="s">
        <v>7</v>
      </c>
      <c r="C10" s="78" t="s">
        <v>51</v>
      </c>
      <c r="D10" s="79" t="s">
        <v>1</v>
      </c>
      <c r="E10" s="81" t="s">
        <v>52</v>
      </c>
      <c r="F10" s="81"/>
      <c r="G10" s="81"/>
      <c r="H10" s="81"/>
      <c r="I10" s="81"/>
      <c r="J10" s="81"/>
    </row>
    <row r="11" spans="1:10" ht="15.75">
      <c r="A11" s="76"/>
      <c r="B11" s="78"/>
      <c r="C11" s="78"/>
      <c r="D11" s="79"/>
      <c r="E11" s="23" t="s">
        <v>34</v>
      </c>
      <c r="F11" s="23" t="s">
        <v>45</v>
      </c>
      <c r="G11" s="23" t="s">
        <v>46</v>
      </c>
      <c r="H11" s="23" t="s">
        <v>47</v>
      </c>
      <c r="I11" s="23" t="s">
        <v>48</v>
      </c>
      <c r="J11" s="23" t="s">
        <v>0</v>
      </c>
    </row>
    <row r="12" spans="1:10" ht="31.5" customHeight="1">
      <c r="A12" s="76"/>
      <c r="B12" s="78" t="s">
        <v>63</v>
      </c>
      <c r="C12" s="78" t="s">
        <v>123</v>
      </c>
      <c r="D12" s="22" t="s">
        <v>13</v>
      </c>
      <c r="E12" s="32">
        <f>SUM(E13:E16)</f>
        <v>309004</v>
      </c>
      <c r="F12" s="32">
        <f>SUM(F13:F16)</f>
        <v>258255</v>
      </c>
      <c r="G12" s="32">
        <f>SUM(G13:G16)</f>
        <v>260478</v>
      </c>
      <c r="H12" s="32">
        <f>SUM(H13:H16)</f>
        <v>245207</v>
      </c>
      <c r="I12" s="32">
        <f>SUM(I13:I16)</f>
        <v>245207</v>
      </c>
      <c r="J12" s="33">
        <f>SUM(E12:I12)</f>
        <v>1318151</v>
      </c>
    </row>
    <row r="13" spans="1:10" ht="31.5" customHeight="1">
      <c r="A13" s="76"/>
      <c r="B13" s="78"/>
      <c r="C13" s="78"/>
      <c r="D13" s="22" t="s">
        <v>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24">
        <f>SUM(E13:I13)</f>
        <v>0</v>
      </c>
    </row>
    <row r="14" spans="1:10" ht="30">
      <c r="A14" s="76"/>
      <c r="B14" s="78"/>
      <c r="C14" s="78"/>
      <c r="D14" s="22" t="s">
        <v>5</v>
      </c>
      <c r="E14" s="34">
        <v>46142</v>
      </c>
      <c r="F14" s="34">
        <v>48309</v>
      </c>
      <c r="G14" s="34">
        <v>50532</v>
      </c>
      <c r="H14" s="34">
        <v>35261</v>
      </c>
      <c r="I14" s="34">
        <v>35261</v>
      </c>
      <c r="J14" s="24">
        <f>SUM(E14:I14)</f>
        <v>215505</v>
      </c>
    </row>
    <row r="15" spans="1:10" ht="36" customHeight="1">
      <c r="A15" s="76"/>
      <c r="B15" s="78"/>
      <c r="C15" s="78"/>
      <c r="D15" s="22" t="s">
        <v>35</v>
      </c>
      <c r="E15" s="34">
        <v>262862</v>
      </c>
      <c r="F15" s="34">
        <v>209946</v>
      </c>
      <c r="G15" s="34">
        <v>209946</v>
      </c>
      <c r="H15" s="34">
        <v>209946</v>
      </c>
      <c r="I15" s="34">
        <v>209946</v>
      </c>
      <c r="J15" s="24">
        <f>SUM(E15:I15)</f>
        <v>1102646</v>
      </c>
    </row>
    <row r="16" spans="1:10" ht="30">
      <c r="A16" s="77"/>
      <c r="B16" s="78"/>
      <c r="C16" s="78"/>
      <c r="D16" s="22" t="s">
        <v>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</row>
    <row r="17" spans="1:10" ht="15.75">
      <c r="A17" s="79" t="s">
        <v>54</v>
      </c>
      <c r="B17" s="79"/>
      <c r="C17" s="79"/>
      <c r="D17" s="46" t="s">
        <v>11</v>
      </c>
      <c r="E17" s="23" t="s">
        <v>34</v>
      </c>
      <c r="F17" s="23" t="s">
        <v>45</v>
      </c>
      <c r="G17" s="23" t="s">
        <v>46</v>
      </c>
      <c r="H17" s="23" t="s">
        <v>47</v>
      </c>
      <c r="I17" s="23" t="s">
        <v>48</v>
      </c>
      <c r="J17" s="69"/>
    </row>
    <row r="18" spans="1:10" ht="57.75" customHeight="1">
      <c r="A18" s="82" t="s">
        <v>64</v>
      </c>
      <c r="B18" s="83"/>
      <c r="C18" s="84"/>
      <c r="D18" s="1" t="s">
        <v>10</v>
      </c>
      <c r="E18" s="1">
        <v>100</v>
      </c>
      <c r="F18" s="1">
        <v>100</v>
      </c>
      <c r="G18" s="1">
        <v>100</v>
      </c>
      <c r="H18" s="1">
        <v>100</v>
      </c>
      <c r="I18" s="1">
        <v>100</v>
      </c>
      <c r="J18" s="70"/>
    </row>
    <row r="19" spans="1:10" ht="59.25" customHeight="1">
      <c r="A19" s="82" t="s">
        <v>65</v>
      </c>
      <c r="B19" s="83"/>
      <c r="C19" s="84"/>
      <c r="D19" s="1" t="s">
        <v>10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70"/>
    </row>
    <row r="20" spans="1:10" ht="30" customHeight="1">
      <c r="A20" s="82" t="s">
        <v>66</v>
      </c>
      <c r="B20" s="83"/>
      <c r="C20" s="84"/>
      <c r="D20" s="1" t="s">
        <v>57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70"/>
    </row>
    <row r="21" spans="1:10" ht="43.5" customHeight="1">
      <c r="A21" s="82" t="s">
        <v>67</v>
      </c>
      <c r="B21" s="83"/>
      <c r="C21" s="84"/>
      <c r="D21" s="1" t="s">
        <v>57</v>
      </c>
      <c r="E21" s="1">
        <v>4</v>
      </c>
      <c r="F21" s="1">
        <v>4</v>
      </c>
      <c r="G21" s="1">
        <v>4</v>
      </c>
      <c r="H21" s="1">
        <v>4</v>
      </c>
      <c r="I21" s="1">
        <v>4</v>
      </c>
      <c r="J21" s="70"/>
    </row>
    <row r="22" spans="1:10" ht="43.5" customHeight="1">
      <c r="A22" s="82" t="s">
        <v>68</v>
      </c>
      <c r="B22" s="83"/>
      <c r="C22" s="84"/>
      <c r="D22" s="1" t="s">
        <v>10</v>
      </c>
      <c r="E22" s="1">
        <v>100</v>
      </c>
      <c r="F22" s="1">
        <v>100</v>
      </c>
      <c r="G22" s="1">
        <v>100</v>
      </c>
      <c r="H22" s="1">
        <v>100</v>
      </c>
      <c r="I22" s="1">
        <v>100</v>
      </c>
      <c r="J22" s="71"/>
    </row>
  </sheetData>
  <sheetProtection/>
  <mergeCells count="24">
    <mergeCell ref="A18:C18"/>
    <mergeCell ref="A19:C19"/>
    <mergeCell ref="A20:C20"/>
    <mergeCell ref="A21:C21"/>
    <mergeCell ref="A22:C22"/>
    <mergeCell ref="C12:C16"/>
    <mergeCell ref="D2:J2"/>
    <mergeCell ref="C10:C11"/>
    <mergeCell ref="D10:D11"/>
    <mergeCell ref="E10:J10"/>
    <mergeCell ref="B12:B16"/>
    <mergeCell ref="B9:D9"/>
    <mergeCell ref="B8:D8"/>
    <mergeCell ref="J6:J9"/>
    <mergeCell ref="E1:J1"/>
    <mergeCell ref="A3:J3"/>
    <mergeCell ref="A4:J4"/>
    <mergeCell ref="B5:J5"/>
    <mergeCell ref="B6:D6"/>
    <mergeCell ref="J17:J22"/>
    <mergeCell ref="B7:D7"/>
    <mergeCell ref="A10:A16"/>
    <mergeCell ref="B10:B11"/>
    <mergeCell ref="A17:C17"/>
  </mergeCells>
  <printOptions/>
  <pageMargins left="0.35433070866141736" right="0.35433070866141736" top="0.5905511811023623" bottom="0.5905511811023623" header="0.5118110236220472" footer="0.5118110236220472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4">
      <selection activeCell="D15" sqref="D15"/>
    </sheetView>
  </sheetViews>
  <sheetFormatPr defaultColWidth="9.140625" defaultRowHeight="12.75"/>
  <cols>
    <col min="1" max="1" width="5.00390625" style="2" customWidth="1"/>
    <col min="2" max="2" width="37.7109375" style="51" customWidth="1"/>
    <col min="3" max="5" width="14.7109375" style="51" customWidth="1"/>
    <col min="6" max="6" width="15.00390625" style="51" customWidth="1"/>
    <col min="7" max="7" width="42.7109375" style="51" customWidth="1"/>
    <col min="8" max="9" width="14.7109375" style="51" customWidth="1"/>
    <col min="10" max="14" width="13.7109375" style="51" customWidth="1"/>
    <col min="15" max="16384" width="9.140625" style="51" customWidth="1"/>
  </cols>
  <sheetData>
    <row r="1" spans="10:14" ht="31.5" customHeight="1">
      <c r="J1" s="90" t="s">
        <v>114</v>
      </c>
      <c r="K1" s="90"/>
      <c r="L1" s="90"/>
      <c r="M1" s="90"/>
      <c r="N1" s="90"/>
    </row>
    <row r="2" spans="9:14" ht="15" customHeight="1">
      <c r="I2" s="91" t="s">
        <v>103</v>
      </c>
      <c r="J2" s="91"/>
      <c r="K2" s="91"/>
      <c r="L2" s="91"/>
      <c r="M2" s="91"/>
      <c r="N2" s="91"/>
    </row>
    <row r="3" spans="1:14" s="52" customFormat="1" ht="33" customHeight="1">
      <c r="A3" s="92" t="s">
        <v>113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2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60" customHeight="1">
      <c r="A5" s="85" t="s">
        <v>36</v>
      </c>
      <c r="B5" s="89" t="s">
        <v>4</v>
      </c>
      <c r="C5" s="89" t="s">
        <v>9</v>
      </c>
      <c r="D5" s="89"/>
      <c r="E5" s="89"/>
      <c r="F5" s="89"/>
      <c r="G5" s="89" t="s">
        <v>25</v>
      </c>
      <c r="H5" s="89" t="s">
        <v>28</v>
      </c>
      <c r="I5" s="89" t="s">
        <v>26</v>
      </c>
      <c r="J5" s="89" t="s">
        <v>3</v>
      </c>
      <c r="K5" s="89"/>
      <c r="L5" s="89"/>
      <c r="M5" s="89"/>
      <c r="N5" s="89"/>
    </row>
    <row r="6" spans="1:14" ht="63" customHeight="1">
      <c r="A6" s="85"/>
      <c r="B6" s="89"/>
      <c r="C6" s="1" t="s">
        <v>14</v>
      </c>
      <c r="D6" s="1" t="s">
        <v>5</v>
      </c>
      <c r="E6" s="1" t="s">
        <v>35</v>
      </c>
      <c r="F6" s="1" t="s">
        <v>8</v>
      </c>
      <c r="G6" s="89"/>
      <c r="H6" s="89"/>
      <c r="I6" s="89"/>
      <c r="J6" s="1">
        <v>2017</v>
      </c>
      <c r="K6" s="1">
        <v>2018</v>
      </c>
      <c r="L6" s="1">
        <v>2019</v>
      </c>
      <c r="M6" s="1">
        <v>2020</v>
      </c>
      <c r="N6" s="1">
        <v>2021</v>
      </c>
    </row>
    <row r="7" spans="1:14" ht="15">
      <c r="A7" s="55">
        <v>1</v>
      </c>
      <c r="B7" s="13">
        <v>2</v>
      </c>
      <c r="C7" s="13">
        <v>3</v>
      </c>
      <c r="D7" s="13"/>
      <c r="E7" s="13"/>
      <c r="F7" s="13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</row>
    <row r="8" spans="1:14" ht="15" customHeight="1">
      <c r="A8" s="87" t="s">
        <v>55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75">
      <c r="A9" s="85">
        <v>1</v>
      </c>
      <c r="B9" s="86" t="s">
        <v>71</v>
      </c>
      <c r="C9" s="88">
        <v>0</v>
      </c>
      <c r="D9" s="88">
        <v>0</v>
      </c>
      <c r="E9" s="88">
        <v>309564</v>
      </c>
      <c r="F9" s="88">
        <v>0</v>
      </c>
      <c r="G9" s="56" t="s">
        <v>74</v>
      </c>
      <c r="H9" s="11" t="s">
        <v>27</v>
      </c>
      <c r="I9" s="24">
        <v>100</v>
      </c>
      <c r="J9" s="24">
        <v>100</v>
      </c>
      <c r="K9" s="24">
        <v>100</v>
      </c>
      <c r="L9" s="24">
        <v>100</v>
      </c>
      <c r="M9" s="24">
        <v>100</v>
      </c>
      <c r="N9" s="24">
        <v>100</v>
      </c>
    </row>
    <row r="10" spans="1:14" ht="90">
      <c r="A10" s="85"/>
      <c r="B10" s="86"/>
      <c r="C10" s="88"/>
      <c r="D10" s="88"/>
      <c r="E10" s="88"/>
      <c r="F10" s="88"/>
      <c r="G10" s="56" t="s">
        <v>75</v>
      </c>
      <c r="H10" s="11" t="s">
        <v>27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4" ht="15" customHeight="1">
      <c r="A11" s="87" t="s">
        <v>69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14" ht="23.25" customHeight="1">
      <c r="A12" s="85">
        <v>1</v>
      </c>
      <c r="B12" s="86" t="s">
        <v>72</v>
      </c>
      <c r="C12" s="88">
        <v>0</v>
      </c>
      <c r="D12" s="88">
        <v>0</v>
      </c>
      <c r="E12" s="88">
        <v>8516</v>
      </c>
      <c r="F12" s="88">
        <v>0</v>
      </c>
      <c r="G12" s="56" t="s">
        <v>76</v>
      </c>
      <c r="H12" s="11" t="s">
        <v>58</v>
      </c>
      <c r="I12" s="24">
        <v>5</v>
      </c>
      <c r="J12" s="24">
        <v>1</v>
      </c>
      <c r="K12" s="24">
        <v>1</v>
      </c>
      <c r="L12" s="24">
        <v>1</v>
      </c>
      <c r="M12" s="24">
        <v>1</v>
      </c>
      <c r="N12" s="24">
        <v>1</v>
      </c>
    </row>
    <row r="13" spans="1:14" ht="45">
      <c r="A13" s="85"/>
      <c r="B13" s="86"/>
      <c r="C13" s="88"/>
      <c r="D13" s="88"/>
      <c r="E13" s="88"/>
      <c r="F13" s="88"/>
      <c r="G13" s="56" t="s">
        <v>77</v>
      </c>
      <c r="H13" s="11" t="s">
        <v>58</v>
      </c>
      <c r="I13" s="24">
        <v>3</v>
      </c>
      <c r="J13" s="24">
        <v>4</v>
      </c>
      <c r="K13" s="24">
        <v>4</v>
      </c>
      <c r="L13" s="24">
        <v>4</v>
      </c>
      <c r="M13" s="24">
        <v>4</v>
      </c>
      <c r="N13" s="24">
        <v>4</v>
      </c>
    </row>
    <row r="14" spans="1:14" ht="15" customHeight="1">
      <c r="A14" s="87" t="s">
        <v>70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</row>
    <row r="15" spans="1:14" s="58" customFormat="1" ht="62.25" customHeight="1">
      <c r="A15" s="1">
        <v>1</v>
      </c>
      <c r="B15" s="29" t="s">
        <v>73</v>
      </c>
      <c r="C15" s="57">
        <v>0</v>
      </c>
      <c r="D15" s="57">
        <v>215505</v>
      </c>
      <c r="E15" s="57">
        <v>784566</v>
      </c>
      <c r="F15" s="57">
        <v>0</v>
      </c>
      <c r="G15" s="56" t="s">
        <v>78</v>
      </c>
      <c r="H15" s="11" t="s">
        <v>27</v>
      </c>
      <c r="I15" s="24">
        <v>100</v>
      </c>
      <c r="J15" s="24">
        <v>100</v>
      </c>
      <c r="K15" s="24">
        <v>100</v>
      </c>
      <c r="L15" s="24">
        <v>100</v>
      </c>
      <c r="M15" s="24">
        <v>100</v>
      </c>
      <c r="N15" s="24">
        <v>100</v>
      </c>
    </row>
    <row r="16" ht="12.75" customHeight="1"/>
  </sheetData>
  <sheetProtection/>
  <mergeCells count="25">
    <mergeCell ref="A14:N14"/>
    <mergeCell ref="A11:N11"/>
    <mergeCell ref="A12:A13"/>
    <mergeCell ref="B12:B13"/>
    <mergeCell ref="C12:C13"/>
    <mergeCell ref="D12:D13"/>
    <mergeCell ref="E12:E13"/>
    <mergeCell ref="F12:F13"/>
    <mergeCell ref="B5:B6"/>
    <mergeCell ref="J1:N1"/>
    <mergeCell ref="C5:F5"/>
    <mergeCell ref="G5:G6"/>
    <mergeCell ref="H5:H6"/>
    <mergeCell ref="I5:I6"/>
    <mergeCell ref="J5:N5"/>
    <mergeCell ref="I2:N2"/>
    <mergeCell ref="A3:N3"/>
    <mergeCell ref="A5:A6"/>
    <mergeCell ref="A9:A10"/>
    <mergeCell ref="B9:B10"/>
    <mergeCell ref="A8:N8"/>
    <mergeCell ref="C9:C10"/>
    <mergeCell ref="D9:D10"/>
    <mergeCell ref="E9:E10"/>
    <mergeCell ref="F9:F10"/>
  </mergeCells>
  <printOptions/>
  <pageMargins left="0.35433070866141736" right="0.35433070866141736" top="0.5905511811023623" bottom="0.5905511811023623" header="0.5118110236220472" footer="0.5118110236220472"/>
  <pageSetup fitToHeight="0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9" sqref="A1:IV16384"/>
    </sheetView>
  </sheetViews>
  <sheetFormatPr defaultColWidth="9.140625" defaultRowHeight="12.75"/>
  <cols>
    <col min="1" max="1" width="6.57421875" style="0" customWidth="1"/>
    <col min="2" max="2" width="66.7109375" style="0" customWidth="1"/>
    <col min="3" max="3" width="12.421875" style="0" customWidth="1"/>
    <col min="4" max="4" width="53.00390625" style="0" customWidth="1"/>
    <col min="5" max="5" width="35.00390625" style="0" customWidth="1"/>
    <col min="6" max="6" width="24.00390625" style="0" customWidth="1"/>
  </cols>
  <sheetData>
    <row r="1" spans="2:6" ht="30.75" customHeight="1">
      <c r="B1" s="93" t="s">
        <v>138</v>
      </c>
      <c r="C1" s="93"/>
      <c r="D1" s="93"/>
      <c r="E1" s="93"/>
      <c r="F1" s="93"/>
    </row>
    <row r="2" spans="2:6" ht="17.25" customHeight="1">
      <c r="B2" s="94" t="s">
        <v>103</v>
      </c>
      <c r="C2" s="94"/>
      <c r="D2" s="94"/>
      <c r="E2" s="94"/>
      <c r="F2" s="94"/>
    </row>
    <row r="3" spans="1:6" ht="49.5" customHeight="1">
      <c r="A3" s="95" t="s">
        <v>106</v>
      </c>
      <c r="B3" s="95"/>
      <c r="C3" s="95"/>
      <c r="D3" s="95"/>
      <c r="E3" s="95"/>
      <c r="F3" s="95"/>
    </row>
    <row r="4" spans="1:6" ht="12.75">
      <c r="A4" s="15"/>
      <c r="B4" s="16"/>
      <c r="C4" s="15"/>
      <c r="D4" s="15"/>
      <c r="E4" s="15"/>
      <c r="F4" s="15"/>
    </row>
    <row r="5" spans="1:6" ht="25.5">
      <c r="A5" s="17" t="s">
        <v>36</v>
      </c>
      <c r="B5" s="18" t="s">
        <v>37</v>
      </c>
      <c r="C5" s="18" t="s">
        <v>28</v>
      </c>
      <c r="D5" s="17" t="s">
        <v>38</v>
      </c>
      <c r="E5" s="18" t="s">
        <v>39</v>
      </c>
      <c r="F5" s="18" t="s">
        <v>40</v>
      </c>
    </row>
    <row r="6" spans="1:6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</row>
    <row r="7" spans="1:6" ht="140.25">
      <c r="A7" s="17">
        <v>1</v>
      </c>
      <c r="B7" s="19" t="s">
        <v>89</v>
      </c>
      <c r="C7" s="20" t="s">
        <v>10</v>
      </c>
      <c r="D7" s="21" t="s">
        <v>141</v>
      </c>
      <c r="E7" s="18" t="s">
        <v>84</v>
      </c>
      <c r="F7" s="18" t="s">
        <v>41</v>
      </c>
    </row>
    <row r="8" spans="1:6" ht="140.25">
      <c r="A8" s="17">
        <v>2</v>
      </c>
      <c r="B8" s="19" t="s">
        <v>90</v>
      </c>
      <c r="C8" s="20" t="s">
        <v>10</v>
      </c>
      <c r="D8" s="21" t="s">
        <v>142</v>
      </c>
      <c r="E8" s="18" t="s">
        <v>85</v>
      </c>
      <c r="F8" s="18" t="s">
        <v>41</v>
      </c>
    </row>
    <row r="9" spans="1:6" ht="25.5">
      <c r="A9" s="17">
        <v>3</v>
      </c>
      <c r="B9" s="19" t="s">
        <v>91</v>
      </c>
      <c r="C9" s="20" t="s">
        <v>57</v>
      </c>
      <c r="D9" s="21" t="s">
        <v>86</v>
      </c>
      <c r="E9" s="18" t="s">
        <v>60</v>
      </c>
      <c r="F9" s="18" t="s">
        <v>41</v>
      </c>
    </row>
    <row r="10" spans="1:6" ht="38.25">
      <c r="A10" s="17">
        <v>4</v>
      </c>
      <c r="B10" s="19" t="s">
        <v>92</v>
      </c>
      <c r="C10" s="20" t="s">
        <v>57</v>
      </c>
      <c r="D10" s="21" t="s">
        <v>87</v>
      </c>
      <c r="E10" s="18" t="s">
        <v>60</v>
      </c>
      <c r="F10" s="18" t="s">
        <v>41</v>
      </c>
    </row>
    <row r="11" spans="1:6" ht="114.75">
      <c r="A11" s="17">
        <v>5</v>
      </c>
      <c r="B11" s="19" t="s">
        <v>93</v>
      </c>
      <c r="C11" s="20" t="s">
        <v>10</v>
      </c>
      <c r="D11" s="21" t="s">
        <v>140</v>
      </c>
      <c r="E11" s="18" t="s">
        <v>88</v>
      </c>
      <c r="F11" s="18" t="s">
        <v>41</v>
      </c>
    </row>
  </sheetData>
  <sheetProtection/>
  <mergeCells count="3">
    <mergeCell ref="B1:F1"/>
    <mergeCell ref="B2:F2"/>
    <mergeCell ref="A3:F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3">
      <selection activeCell="C12" sqref="C12"/>
    </sheetView>
  </sheetViews>
  <sheetFormatPr defaultColWidth="9.140625" defaultRowHeight="12.75"/>
  <cols>
    <col min="1" max="1" width="57.00390625" style="2" customWidth="1"/>
    <col min="2" max="2" width="49.140625" style="2" customWidth="1"/>
    <col min="3" max="3" width="31.28125" style="2" customWidth="1"/>
    <col min="4" max="4" width="40.421875" style="59" customWidth="1"/>
    <col min="5" max="5" width="39.421875" style="2" customWidth="1"/>
    <col min="6" max="16384" width="9.140625" style="2" customWidth="1"/>
  </cols>
  <sheetData>
    <row r="1" spans="1:5" ht="30" customHeight="1">
      <c r="A1" s="90" t="s">
        <v>139</v>
      </c>
      <c r="B1" s="90"/>
      <c r="C1" s="90"/>
      <c r="D1" s="90"/>
      <c r="E1" s="90"/>
    </row>
    <row r="2" spans="1:5" ht="18" customHeight="1">
      <c r="A2" s="97" t="s">
        <v>108</v>
      </c>
      <c r="B2" s="97"/>
      <c r="C2" s="97"/>
      <c r="D2" s="97"/>
      <c r="E2" s="97"/>
    </row>
    <row r="3" spans="1:5" s="6" customFormat="1" ht="36" customHeight="1">
      <c r="A3" s="92" t="s">
        <v>115</v>
      </c>
      <c r="B3" s="92"/>
      <c r="C3" s="92"/>
      <c r="D3" s="92"/>
      <c r="E3" s="92"/>
    </row>
    <row r="4" spans="1:3" s="6" customFormat="1" ht="15.75">
      <c r="A4" s="4"/>
      <c r="B4" s="4"/>
      <c r="C4" s="5"/>
    </row>
    <row r="5" spans="1:5" ht="15" customHeight="1">
      <c r="A5" s="98" t="s">
        <v>29</v>
      </c>
      <c r="B5" s="98" t="s">
        <v>30</v>
      </c>
      <c r="C5" s="98" t="s">
        <v>31</v>
      </c>
      <c r="D5" s="98" t="s">
        <v>32</v>
      </c>
      <c r="E5" s="98" t="s">
        <v>33</v>
      </c>
    </row>
    <row r="6" spans="1:5" ht="30" customHeight="1">
      <c r="A6" s="98"/>
      <c r="B6" s="98"/>
      <c r="C6" s="98"/>
      <c r="D6" s="98"/>
      <c r="E6" s="98"/>
    </row>
    <row r="7" spans="1:5" ht="15">
      <c r="A7" s="13">
        <v>1</v>
      </c>
      <c r="B7" s="13">
        <v>2</v>
      </c>
      <c r="C7" s="13">
        <v>3</v>
      </c>
      <c r="D7" s="13">
        <v>4</v>
      </c>
      <c r="E7" s="13">
        <v>5</v>
      </c>
    </row>
    <row r="8" spans="1:5" ht="15">
      <c r="A8" s="96" t="s">
        <v>63</v>
      </c>
      <c r="B8" s="96"/>
      <c r="C8" s="96"/>
      <c r="D8" s="96"/>
      <c r="E8" s="96"/>
    </row>
    <row r="9" spans="1:5" ht="90">
      <c r="A9" s="14" t="s">
        <v>80</v>
      </c>
      <c r="B9" s="12" t="s">
        <v>35</v>
      </c>
      <c r="C9" s="25" t="s">
        <v>56</v>
      </c>
      <c r="D9" s="12" t="s">
        <v>170</v>
      </c>
      <c r="E9" s="25" t="s">
        <v>56</v>
      </c>
    </row>
    <row r="10" spans="1:5" ht="90">
      <c r="A10" s="14" t="s">
        <v>81</v>
      </c>
      <c r="B10" s="12" t="s">
        <v>35</v>
      </c>
      <c r="C10" s="25" t="s">
        <v>133</v>
      </c>
      <c r="D10" s="12" t="s">
        <v>170</v>
      </c>
      <c r="E10" s="25" t="s">
        <v>56</v>
      </c>
    </row>
    <row r="11" spans="1:6" ht="90">
      <c r="A11" s="14" t="s">
        <v>82</v>
      </c>
      <c r="B11" s="12" t="s">
        <v>35</v>
      </c>
      <c r="C11" s="25" t="s">
        <v>56</v>
      </c>
      <c r="D11" s="12" t="s">
        <v>171</v>
      </c>
      <c r="E11" s="25" t="s">
        <v>56</v>
      </c>
      <c r="F11" s="3"/>
    </row>
    <row r="12" spans="1:6" ht="90">
      <c r="A12" s="14" t="s">
        <v>83</v>
      </c>
      <c r="B12" s="12" t="s">
        <v>35</v>
      </c>
      <c r="C12" s="25" t="s">
        <v>133</v>
      </c>
      <c r="D12" s="12" t="s">
        <v>171</v>
      </c>
      <c r="E12" s="25" t="s">
        <v>56</v>
      </c>
      <c r="F12" s="3"/>
    </row>
    <row r="13" spans="1:5" ht="90">
      <c r="A13" s="96" t="s">
        <v>112</v>
      </c>
      <c r="B13" s="12" t="s">
        <v>5</v>
      </c>
      <c r="C13" s="25" t="s">
        <v>56</v>
      </c>
      <c r="D13" s="12" t="s">
        <v>172</v>
      </c>
      <c r="E13" s="25" t="s">
        <v>56</v>
      </c>
    </row>
    <row r="14" spans="1:5" ht="90">
      <c r="A14" s="96"/>
      <c r="B14" s="12" t="s">
        <v>35</v>
      </c>
      <c r="C14" s="25" t="s">
        <v>56</v>
      </c>
      <c r="D14" s="12" t="s">
        <v>132</v>
      </c>
      <c r="E14" s="25" t="s">
        <v>56</v>
      </c>
    </row>
    <row r="15" spans="1:5" ht="105">
      <c r="A15" s="14" t="s">
        <v>116</v>
      </c>
      <c r="B15" s="12" t="s">
        <v>35</v>
      </c>
      <c r="C15" s="25" t="s">
        <v>134</v>
      </c>
      <c r="D15" s="12" t="s">
        <v>118</v>
      </c>
      <c r="E15" s="25" t="s">
        <v>56</v>
      </c>
    </row>
    <row r="16" spans="1:5" ht="90">
      <c r="A16" s="14" t="s">
        <v>117</v>
      </c>
      <c r="B16" s="12" t="s">
        <v>35</v>
      </c>
      <c r="C16" s="25" t="s">
        <v>135</v>
      </c>
      <c r="D16" s="12" t="s">
        <v>119</v>
      </c>
      <c r="E16" s="25" t="s">
        <v>56</v>
      </c>
    </row>
    <row r="17" spans="1:5" ht="120">
      <c r="A17" s="14" t="s">
        <v>120</v>
      </c>
      <c r="B17" s="12" t="s">
        <v>35</v>
      </c>
      <c r="C17" s="25" t="s">
        <v>136</v>
      </c>
      <c r="D17" s="12" t="s">
        <v>121</v>
      </c>
      <c r="E17" s="25" t="s">
        <v>56</v>
      </c>
    </row>
    <row r="18" spans="1:5" ht="90">
      <c r="A18" s="14" t="s">
        <v>122</v>
      </c>
      <c r="B18" s="12" t="s">
        <v>5</v>
      </c>
      <c r="C18" s="25" t="s">
        <v>137</v>
      </c>
      <c r="D18" s="12" t="s">
        <v>172</v>
      </c>
      <c r="E18" s="25" t="s">
        <v>56</v>
      </c>
    </row>
  </sheetData>
  <sheetProtection/>
  <mergeCells count="10">
    <mergeCell ref="A13:A14"/>
    <mergeCell ref="A1:E1"/>
    <mergeCell ref="A2:E2"/>
    <mergeCell ref="A3:E3"/>
    <mergeCell ref="D5:D6"/>
    <mergeCell ref="E5:E6"/>
    <mergeCell ref="A8:E8"/>
    <mergeCell ref="A5:A6"/>
    <mergeCell ref="B5:B6"/>
    <mergeCell ref="C5:C6"/>
  </mergeCells>
  <printOptions/>
  <pageMargins left="0.35433070866141736" right="0.35433070866141736" top="0.5905511811023623" bottom="0.5905511811023623" header="0.5118110236220472" footer="0.5118110236220472"/>
  <pageSetup fitToHeight="0" fitToWidth="1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35">
      <selection activeCell="I43" sqref="I43:I44"/>
    </sheetView>
  </sheetViews>
  <sheetFormatPr defaultColWidth="9.140625" defaultRowHeight="12.75"/>
  <cols>
    <col min="1" max="1" width="6.00390625" style="2" customWidth="1"/>
    <col min="2" max="2" width="30.7109375" style="2" customWidth="1"/>
    <col min="3" max="3" width="12.28125" style="2" customWidth="1"/>
    <col min="4" max="4" width="21.57421875" style="2" customWidth="1"/>
    <col min="5" max="11" width="14.7109375" style="2" customWidth="1"/>
    <col min="12" max="13" width="30.7109375" style="2" customWidth="1"/>
    <col min="14" max="15" width="9.140625" style="2" customWidth="1"/>
    <col min="16" max="16384" width="9.140625" style="2" customWidth="1"/>
  </cols>
  <sheetData>
    <row r="1" spans="3:13" ht="30" customHeight="1">
      <c r="C1" s="3"/>
      <c r="E1" s="3"/>
      <c r="F1" s="3"/>
      <c r="G1" s="3"/>
      <c r="H1" s="3"/>
      <c r="I1" s="90" t="s">
        <v>79</v>
      </c>
      <c r="J1" s="90"/>
      <c r="K1" s="90"/>
      <c r="L1" s="90"/>
      <c r="M1" s="90"/>
    </row>
    <row r="2" spans="3:13" ht="17.25" customHeight="1">
      <c r="C2" s="3"/>
      <c r="E2" s="3"/>
      <c r="F2" s="3"/>
      <c r="G2" s="3"/>
      <c r="H2" s="3"/>
      <c r="I2" s="97" t="s">
        <v>108</v>
      </c>
      <c r="J2" s="97"/>
      <c r="K2" s="97"/>
      <c r="L2" s="97"/>
      <c r="M2" s="97"/>
    </row>
    <row r="3" spans="1:13" s="6" customFormat="1" ht="30.75" customHeight="1">
      <c r="A3" s="92" t="s">
        <v>127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0" s="6" customFormat="1" ht="9.75" customHeight="1">
      <c r="A4" s="4"/>
      <c r="B4" s="4"/>
      <c r="C4" s="5"/>
      <c r="D4" s="4"/>
      <c r="E4" s="5"/>
      <c r="F4" s="5"/>
      <c r="G4" s="5"/>
      <c r="H4" s="5"/>
      <c r="I4" s="5"/>
      <c r="J4" s="5"/>
    </row>
    <row r="5" spans="1:13" ht="15" customHeight="1">
      <c r="A5" s="104" t="s">
        <v>2</v>
      </c>
      <c r="B5" s="104" t="s">
        <v>6</v>
      </c>
      <c r="C5" s="104" t="s">
        <v>16</v>
      </c>
      <c r="D5" s="104" t="s">
        <v>15</v>
      </c>
      <c r="E5" s="104" t="s">
        <v>126</v>
      </c>
      <c r="F5" s="104" t="s">
        <v>17</v>
      </c>
      <c r="G5" s="104" t="s">
        <v>18</v>
      </c>
      <c r="H5" s="104"/>
      <c r="I5" s="104"/>
      <c r="J5" s="104"/>
      <c r="K5" s="104"/>
      <c r="L5" s="104" t="s">
        <v>19</v>
      </c>
      <c r="M5" s="104" t="s">
        <v>20</v>
      </c>
    </row>
    <row r="6" spans="1:13" ht="38.25" customHeight="1">
      <c r="A6" s="104"/>
      <c r="B6" s="104"/>
      <c r="C6" s="104"/>
      <c r="D6" s="104"/>
      <c r="E6" s="104"/>
      <c r="F6" s="104"/>
      <c r="G6" s="10">
        <v>2017</v>
      </c>
      <c r="H6" s="10">
        <v>2018</v>
      </c>
      <c r="I6" s="10">
        <v>2019</v>
      </c>
      <c r="J6" s="10">
        <v>2020</v>
      </c>
      <c r="K6" s="10">
        <v>2021</v>
      </c>
      <c r="L6" s="104"/>
      <c r="M6" s="104"/>
    </row>
    <row r="7" spans="1:13" ht="12.75">
      <c r="A7" s="8">
        <v>1</v>
      </c>
      <c r="B7" s="8">
        <v>2</v>
      </c>
      <c r="C7" s="8">
        <v>5</v>
      </c>
      <c r="D7" s="8">
        <v>4</v>
      </c>
      <c r="E7" s="8">
        <v>6</v>
      </c>
      <c r="F7" s="8">
        <v>7</v>
      </c>
      <c r="G7" s="10">
        <v>8</v>
      </c>
      <c r="H7" s="10">
        <v>9</v>
      </c>
      <c r="I7" s="10">
        <v>10</v>
      </c>
      <c r="J7" s="10">
        <v>11</v>
      </c>
      <c r="K7" s="10">
        <v>12</v>
      </c>
      <c r="L7" s="8">
        <v>13</v>
      </c>
      <c r="M7" s="8">
        <v>14</v>
      </c>
    </row>
    <row r="8" spans="1:13" ht="12.75" customHeight="1">
      <c r="A8" s="104">
        <v>1</v>
      </c>
      <c r="B8" s="105" t="s">
        <v>94</v>
      </c>
      <c r="C8" s="101"/>
      <c r="D8" s="26" t="s">
        <v>0</v>
      </c>
      <c r="E8" s="31">
        <f>SUM(E9:E12)</f>
        <v>40159</v>
      </c>
      <c r="F8" s="27">
        <f aca="true" t="shared" si="0" ref="F8:F55">SUM(G8:K8)</f>
        <v>309564</v>
      </c>
      <c r="G8" s="27">
        <f>SUM(G14,G20)</f>
        <v>63744</v>
      </c>
      <c r="H8" s="27">
        <f>SUM(H9:H12)</f>
        <v>61455</v>
      </c>
      <c r="I8" s="27">
        <f>SUM(I9:I12)</f>
        <v>61455</v>
      </c>
      <c r="J8" s="27">
        <f>SUM(J9:J12)</f>
        <v>61455</v>
      </c>
      <c r="K8" s="27">
        <f>SUM(K9:K12)</f>
        <v>61455</v>
      </c>
      <c r="L8" s="102" t="s">
        <v>56</v>
      </c>
      <c r="M8" s="102" t="s">
        <v>56</v>
      </c>
    </row>
    <row r="9" spans="1:13" ht="27.75" customHeight="1">
      <c r="A9" s="104"/>
      <c r="B9" s="105"/>
      <c r="C9" s="101"/>
      <c r="D9" s="9" t="s">
        <v>14</v>
      </c>
      <c r="E9" s="31">
        <f>SUM(E15,E21)</f>
        <v>0</v>
      </c>
      <c r="F9" s="31">
        <f t="shared" si="0"/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102"/>
      <c r="M9" s="102"/>
    </row>
    <row r="10" spans="1:13" ht="27.75" customHeight="1">
      <c r="A10" s="104"/>
      <c r="B10" s="105"/>
      <c r="C10" s="101"/>
      <c r="D10" s="9" t="s">
        <v>21</v>
      </c>
      <c r="E10" s="31">
        <f>SUM(E16,E22)</f>
        <v>0</v>
      </c>
      <c r="F10" s="31">
        <f>SUM(G10:K10)</f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102"/>
      <c r="M10" s="102"/>
    </row>
    <row r="11" spans="1:13" ht="27" customHeight="1">
      <c r="A11" s="104"/>
      <c r="B11" s="105"/>
      <c r="C11" s="101"/>
      <c r="D11" s="9" t="s">
        <v>35</v>
      </c>
      <c r="E11" s="31">
        <f>SUM(E17,E23)</f>
        <v>40159</v>
      </c>
      <c r="F11" s="31">
        <f>SUM(G11:K11)</f>
        <v>309564</v>
      </c>
      <c r="G11" s="31">
        <f>SUM(G17,G23)</f>
        <v>63744</v>
      </c>
      <c r="H11" s="31">
        <v>61455</v>
      </c>
      <c r="I11" s="31">
        <v>61455</v>
      </c>
      <c r="J11" s="31">
        <v>61455</v>
      </c>
      <c r="K11" s="31">
        <v>61455</v>
      </c>
      <c r="L11" s="102"/>
      <c r="M11" s="102"/>
    </row>
    <row r="12" spans="1:13" ht="25.5" customHeight="1">
      <c r="A12" s="104"/>
      <c r="B12" s="105"/>
      <c r="C12" s="101"/>
      <c r="D12" s="9" t="s">
        <v>8</v>
      </c>
      <c r="E12" s="31">
        <f>SUM(E18,E24)</f>
        <v>0</v>
      </c>
      <c r="F12" s="31">
        <f>SUM(G12:K12)</f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102"/>
      <c r="M12" s="102"/>
    </row>
    <row r="13" spans="1:13" ht="12.75">
      <c r="A13" s="103" t="s">
        <v>109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1:13" ht="15" customHeight="1">
      <c r="A14" s="99" t="s">
        <v>24</v>
      </c>
      <c r="B14" s="100" t="s">
        <v>167</v>
      </c>
      <c r="C14" s="101" t="s">
        <v>22</v>
      </c>
      <c r="D14" s="26" t="s">
        <v>0</v>
      </c>
      <c r="E14" s="31">
        <f>SUM(E15:E18)</f>
        <v>40159</v>
      </c>
      <c r="F14" s="27">
        <f t="shared" si="0"/>
        <v>120754</v>
      </c>
      <c r="G14" s="27">
        <f>SUM(G15:G18)</f>
        <v>26926</v>
      </c>
      <c r="H14" s="27">
        <f>SUM(H15:H18)</f>
        <v>23457</v>
      </c>
      <c r="I14" s="27">
        <f>SUM(I15:I18)</f>
        <v>23457</v>
      </c>
      <c r="J14" s="27">
        <f>SUM(J15:J18)</f>
        <v>23457</v>
      </c>
      <c r="K14" s="27">
        <f>SUM(K15:K18)</f>
        <v>23457</v>
      </c>
      <c r="L14" s="102" t="s">
        <v>23</v>
      </c>
      <c r="M14" s="102" t="s">
        <v>97</v>
      </c>
    </row>
    <row r="15" spans="1:13" ht="25.5" customHeight="1">
      <c r="A15" s="99"/>
      <c r="B15" s="100"/>
      <c r="C15" s="101"/>
      <c r="D15" s="9" t="s">
        <v>14</v>
      </c>
      <c r="E15" s="31">
        <v>0</v>
      </c>
      <c r="F15" s="31">
        <f t="shared" si="0"/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102"/>
      <c r="M15" s="102"/>
    </row>
    <row r="16" spans="1:13" ht="25.5" customHeight="1">
      <c r="A16" s="99"/>
      <c r="B16" s="100"/>
      <c r="C16" s="101"/>
      <c r="D16" s="9" t="s">
        <v>21</v>
      </c>
      <c r="E16" s="31">
        <v>0</v>
      </c>
      <c r="F16" s="31">
        <f t="shared" si="0"/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102"/>
      <c r="M16" s="102"/>
    </row>
    <row r="17" spans="1:13" ht="27.75" customHeight="1">
      <c r="A17" s="99"/>
      <c r="B17" s="100"/>
      <c r="C17" s="101"/>
      <c r="D17" s="9" t="s">
        <v>35</v>
      </c>
      <c r="E17" s="31">
        <v>40159</v>
      </c>
      <c r="F17" s="31">
        <f t="shared" si="0"/>
        <v>120754</v>
      </c>
      <c r="G17" s="31">
        <v>26926</v>
      </c>
      <c r="H17" s="31">
        <v>23457</v>
      </c>
      <c r="I17" s="31">
        <v>23457</v>
      </c>
      <c r="J17" s="31">
        <v>23457</v>
      </c>
      <c r="K17" s="31">
        <v>23457</v>
      </c>
      <c r="L17" s="102"/>
      <c r="M17" s="102"/>
    </row>
    <row r="18" spans="1:13" ht="25.5">
      <c r="A18" s="99"/>
      <c r="B18" s="100"/>
      <c r="C18" s="101"/>
      <c r="D18" s="9" t="s">
        <v>8</v>
      </c>
      <c r="E18" s="31">
        <v>0</v>
      </c>
      <c r="F18" s="31">
        <f t="shared" si="0"/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102"/>
      <c r="M18" s="102"/>
    </row>
    <row r="19" spans="1:13" ht="12.75">
      <c r="A19" s="103" t="s">
        <v>110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1:13" ht="15" customHeight="1">
      <c r="A20" s="99" t="s">
        <v>59</v>
      </c>
      <c r="B20" s="100" t="s">
        <v>166</v>
      </c>
      <c r="C20" s="101" t="s">
        <v>22</v>
      </c>
      <c r="D20" s="26" t="s">
        <v>0</v>
      </c>
      <c r="E20" s="31">
        <f>SUM(E21:E24)</f>
        <v>0</v>
      </c>
      <c r="F20" s="27">
        <f t="shared" si="0"/>
        <v>188810</v>
      </c>
      <c r="G20" s="27">
        <f>SUM(G21:G24)</f>
        <v>36818</v>
      </c>
      <c r="H20" s="27">
        <f>SUM(H21:H24)</f>
        <v>37998</v>
      </c>
      <c r="I20" s="27">
        <f>SUM(I21:I24)</f>
        <v>37998</v>
      </c>
      <c r="J20" s="27">
        <f>SUM(J21:J24)</f>
        <v>37998</v>
      </c>
      <c r="K20" s="27">
        <f>SUM(K21:K24)</f>
        <v>37998</v>
      </c>
      <c r="L20" s="102" t="s">
        <v>23</v>
      </c>
      <c r="M20" s="102" t="s">
        <v>98</v>
      </c>
    </row>
    <row r="21" spans="1:13" ht="25.5" customHeight="1">
      <c r="A21" s="99"/>
      <c r="B21" s="100"/>
      <c r="C21" s="101"/>
      <c r="D21" s="9" t="s">
        <v>14</v>
      </c>
      <c r="E21" s="31" t="s">
        <v>53</v>
      </c>
      <c r="F21" s="31">
        <f t="shared" si="0"/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102"/>
      <c r="M21" s="102"/>
    </row>
    <row r="22" spans="1:13" ht="25.5">
      <c r="A22" s="99"/>
      <c r="B22" s="100"/>
      <c r="C22" s="101"/>
      <c r="D22" s="9" t="s">
        <v>21</v>
      </c>
      <c r="E22" s="31" t="s">
        <v>53</v>
      </c>
      <c r="F22" s="31">
        <f t="shared" si="0"/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102"/>
      <c r="M22" s="102"/>
    </row>
    <row r="23" spans="1:13" ht="28.5" customHeight="1">
      <c r="A23" s="99"/>
      <c r="B23" s="100"/>
      <c r="C23" s="101"/>
      <c r="D23" s="9" t="s">
        <v>35</v>
      </c>
      <c r="E23" s="31" t="s">
        <v>53</v>
      </c>
      <c r="F23" s="31">
        <f t="shared" si="0"/>
        <v>188810</v>
      </c>
      <c r="G23" s="31">
        <v>36818</v>
      </c>
      <c r="H23" s="31">
        <v>37998</v>
      </c>
      <c r="I23" s="31">
        <v>37998</v>
      </c>
      <c r="J23" s="31">
        <v>37998</v>
      </c>
      <c r="K23" s="31">
        <v>37998</v>
      </c>
      <c r="L23" s="102"/>
      <c r="M23" s="102"/>
    </row>
    <row r="24" spans="1:13" ht="25.5" customHeight="1">
      <c r="A24" s="99"/>
      <c r="B24" s="100"/>
      <c r="C24" s="101"/>
      <c r="D24" s="9" t="s">
        <v>8</v>
      </c>
      <c r="E24" s="31" t="s">
        <v>53</v>
      </c>
      <c r="F24" s="31">
        <f t="shared" si="0"/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102"/>
      <c r="M24" s="102"/>
    </row>
    <row r="25" spans="1:13" ht="15" customHeight="1">
      <c r="A25" s="99" t="s">
        <v>124</v>
      </c>
      <c r="B25" s="100" t="s">
        <v>95</v>
      </c>
      <c r="C25" s="101"/>
      <c r="D25" s="26" t="s">
        <v>0</v>
      </c>
      <c r="E25" s="31">
        <f>SUM(E26:E29)</f>
        <v>1229</v>
      </c>
      <c r="F25" s="27">
        <f t="shared" si="0"/>
        <v>8516</v>
      </c>
      <c r="G25" s="27">
        <f>SUM(G26:G29)</f>
        <v>2552</v>
      </c>
      <c r="H25" s="27">
        <f>SUM(H26:H29)</f>
        <v>1491</v>
      </c>
      <c r="I25" s="27">
        <f>SUM(I26:I29)</f>
        <v>1491</v>
      </c>
      <c r="J25" s="27">
        <f>SUM(J26:J29)</f>
        <v>1491</v>
      </c>
      <c r="K25" s="27">
        <f>SUM(K26:K29)</f>
        <v>1491</v>
      </c>
      <c r="L25" s="102" t="s">
        <v>56</v>
      </c>
      <c r="M25" s="102" t="s">
        <v>56</v>
      </c>
    </row>
    <row r="26" spans="1:13" ht="25.5" customHeight="1">
      <c r="A26" s="99"/>
      <c r="B26" s="100"/>
      <c r="C26" s="101"/>
      <c r="D26" s="9" t="s">
        <v>14</v>
      </c>
      <c r="E26" s="31">
        <f>SUM(E32,E37)</f>
        <v>0</v>
      </c>
      <c r="F26" s="31">
        <f t="shared" si="0"/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102"/>
      <c r="M26" s="102"/>
    </row>
    <row r="27" spans="1:13" ht="28.5" customHeight="1">
      <c r="A27" s="99"/>
      <c r="B27" s="100"/>
      <c r="C27" s="101"/>
      <c r="D27" s="9" t="s">
        <v>21</v>
      </c>
      <c r="E27" s="31">
        <f>SUM(E33,E38)</f>
        <v>0</v>
      </c>
      <c r="F27" s="31">
        <f t="shared" si="0"/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102"/>
      <c r="M27" s="102"/>
    </row>
    <row r="28" spans="1:13" ht="27.75" customHeight="1">
      <c r="A28" s="99"/>
      <c r="B28" s="100"/>
      <c r="C28" s="101"/>
      <c r="D28" s="9" t="s">
        <v>35</v>
      </c>
      <c r="E28" s="31">
        <f>SUM(E34,E39)</f>
        <v>1229</v>
      </c>
      <c r="F28" s="31">
        <f t="shared" si="0"/>
        <v>8516</v>
      </c>
      <c r="G28" s="31">
        <f>SUM(G34,G39)</f>
        <v>2552</v>
      </c>
      <c r="H28" s="31">
        <v>1491</v>
      </c>
      <c r="I28" s="31">
        <v>1491</v>
      </c>
      <c r="J28" s="31">
        <v>1491</v>
      </c>
      <c r="K28" s="31">
        <v>1491</v>
      </c>
      <c r="L28" s="102"/>
      <c r="M28" s="102"/>
    </row>
    <row r="29" spans="1:13" ht="25.5">
      <c r="A29" s="99"/>
      <c r="B29" s="100"/>
      <c r="C29" s="101"/>
      <c r="D29" s="9" t="s">
        <v>8</v>
      </c>
      <c r="E29" s="31">
        <f>SUM(E35,E40)</f>
        <v>0</v>
      </c>
      <c r="F29" s="31">
        <f t="shared" si="0"/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102"/>
      <c r="M29" s="102"/>
    </row>
    <row r="30" spans="1:13" ht="12.75">
      <c r="A30" s="103" t="s">
        <v>111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1:13" ht="15" customHeight="1">
      <c r="A31" s="99" t="s">
        <v>128</v>
      </c>
      <c r="B31" s="100" t="s">
        <v>165</v>
      </c>
      <c r="C31" s="101" t="s">
        <v>22</v>
      </c>
      <c r="D31" s="26" t="s">
        <v>0</v>
      </c>
      <c r="E31" s="31">
        <f>SUM(E32:E35)</f>
        <v>768</v>
      </c>
      <c r="F31" s="27">
        <f>SUM(G31:K31)</f>
        <v>4968</v>
      </c>
      <c r="G31" s="27">
        <f>SUM(G32:G35)</f>
        <v>1608</v>
      </c>
      <c r="H31" s="27">
        <f>SUM(H32:H35)</f>
        <v>840</v>
      </c>
      <c r="I31" s="27">
        <f>SUM(I32:I35)</f>
        <v>840</v>
      </c>
      <c r="J31" s="27">
        <f>SUM(J32:J35)</f>
        <v>840</v>
      </c>
      <c r="K31" s="27">
        <f>SUM(K32:K35)</f>
        <v>840</v>
      </c>
      <c r="L31" s="102" t="s">
        <v>23</v>
      </c>
      <c r="M31" s="102" t="s">
        <v>99</v>
      </c>
    </row>
    <row r="32" spans="1:13" ht="25.5">
      <c r="A32" s="99"/>
      <c r="B32" s="100"/>
      <c r="C32" s="101"/>
      <c r="D32" s="9" t="s">
        <v>14</v>
      </c>
      <c r="E32" s="31">
        <v>0</v>
      </c>
      <c r="F32" s="31">
        <f>SUM(G32:K32)</f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102"/>
      <c r="M32" s="102"/>
    </row>
    <row r="33" spans="1:13" ht="25.5">
      <c r="A33" s="99"/>
      <c r="B33" s="100"/>
      <c r="C33" s="101"/>
      <c r="D33" s="9" t="s">
        <v>21</v>
      </c>
      <c r="E33" s="31">
        <v>0</v>
      </c>
      <c r="F33" s="31">
        <f>SUM(G33:K33)</f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02"/>
      <c r="M33" s="102"/>
    </row>
    <row r="34" spans="1:13" ht="30.75" customHeight="1">
      <c r="A34" s="99"/>
      <c r="B34" s="100"/>
      <c r="C34" s="101"/>
      <c r="D34" s="9" t="s">
        <v>35</v>
      </c>
      <c r="E34" s="31">
        <v>768</v>
      </c>
      <c r="F34" s="31">
        <f>SUM(G34:K34)</f>
        <v>4968</v>
      </c>
      <c r="G34" s="31">
        <v>1608</v>
      </c>
      <c r="H34" s="31">
        <v>840</v>
      </c>
      <c r="I34" s="31">
        <v>840</v>
      </c>
      <c r="J34" s="31">
        <v>840</v>
      </c>
      <c r="K34" s="31">
        <v>840</v>
      </c>
      <c r="L34" s="102"/>
      <c r="M34" s="102"/>
    </row>
    <row r="35" spans="1:13" ht="25.5">
      <c r="A35" s="99"/>
      <c r="B35" s="100"/>
      <c r="C35" s="101"/>
      <c r="D35" s="9" t="s">
        <v>8</v>
      </c>
      <c r="E35" s="31">
        <v>0</v>
      </c>
      <c r="F35" s="31">
        <f>SUM(G35:K35)</f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02"/>
      <c r="M35" s="102"/>
    </row>
    <row r="36" spans="1:13" ht="20.25" customHeight="1">
      <c r="A36" s="99" t="s">
        <v>129</v>
      </c>
      <c r="B36" s="100" t="s">
        <v>164</v>
      </c>
      <c r="C36" s="101" t="s">
        <v>22</v>
      </c>
      <c r="D36" s="26" t="s">
        <v>0</v>
      </c>
      <c r="E36" s="31">
        <f>SUM(E37:E40)</f>
        <v>461</v>
      </c>
      <c r="F36" s="27">
        <f t="shared" si="0"/>
        <v>3548</v>
      </c>
      <c r="G36" s="27">
        <f>SUM(G37:G40)</f>
        <v>944</v>
      </c>
      <c r="H36" s="27">
        <f>SUM(H37:H40)</f>
        <v>651</v>
      </c>
      <c r="I36" s="27">
        <f>SUM(I37:I40)</f>
        <v>651</v>
      </c>
      <c r="J36" s="27">
        <f>SUM(J37:J40)</f>
        <v>651</v>
      </c>
      <c r="K36" s="27">
        <f>SUM(K37:K40)</f>
        <v>651</v>
      </c>
      <c r="L36" s="102" t="s">
        <v>23</v>
      </c>
      <c r="M36" s="102" t="s">
        <v>100</v>
      </c>
    </row>
    <row r="37" spans="1:13" ht="30.75" customHeight="1">
      <c r="A37" s="99"/>
      <c r="B37" s="100"/>
      <c r="C37" s="101"/>
      <c r="D37" s="9" t="s">
        <v>14</v>
      </c>
      <c r="E37" s="31">
        <v>0</v>
      </c>
      <c r="F37" s="31">
        <f t="shared" si="0"/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102"/>
      <c r="M37" s="102"/>
    </row>
    <row r="38" spans="1:13" ht="32.25" customHeight="1">
      <c r="A38" s="99"/>
      <c r="B38" s="100"/>
      <c r="C38" s="101"/>
      <c r="D38" s="9" t="s">
        <v>21</v>
      </c>
      <c r="E38" s="31">
        <v>0</v>
      </c>
      <c r="F38" s="31">
        <f t="shared" si="0"/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102"/>
      <c r="M38" s="102"/>
    </row>
    <row r="39" spans="1:13" ht="27" customHeight="1">
      <c r="A39" s="99"/>
      <c r="B39" s="100"/>
      <c r="C39" s="101"/>
      <c r="D39" s="9" t="s">
        <v>35</v>
      </c>
      <c r="E39" s="31">
        <v>461</v>
      </c>
      <c r="F39" s="31">
        <f t="shared" si="0"/>
        <v>3548</v>
      </c>
      <c r="G39" s="31">
        <v>944</v>
      </c>
      <c r="H39" s="31">
        <v>651</v>
      </c>
      <c r="I39" s="31">
        <v>651</v>
      </c>
      <c r="J39" s="31">
        <v>651</v>
      </c>
      <c r="K39" s="31">
        <v>651</v>
      </c>
      <c r="L39" s="102"/>
      <c r="M39" s="102"/>
    </row>
    <row r="40" spans="1:13" ht="25.5">
      <c r="A40" s="99"/>
      <c r="B40" s="100"/>
      <c r="C40" s="101"/>
      <c r="D40" s="9" t="s">
        <v>8</v>
      </c>
      <c r="E40" s="31">
        <v>0</v>
      </c>
      <c r="F40" s="31">
        <f t="shared" si="0"/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102"/>
      <c r="M40" s="102"/>
    </row>
    <row r="41" spans="1:13" ht="15" customHeight="1">
      <c r="A41" s="99" t="s">
        <v>125</v>
      </c>
      <c r="B41" s="100" t="s">
        <v>96</v>
      </c>
      <c r="C41" s="101"/>
      <c r="D41" s="26" t="s">
        <v>0</v>
      </c>
      <c r="E41" s="31">
        <f>SUM(E42:E45)</f>
        <v>186500</v>
      </c>
      <c r="F41" s="27">
        <f t="shared" si="0"/>
        <v>1000071</v>
      </c>
      <c r="G41" s="27">
        <f>SUM(G42:G45)</f>
        <v>242708</v>
      </c>
      <c r="H41" s="27">
        <f>SUM(H42:H45)</f>
        <v>195309</v>
      </c>
      <c r="I41" s="27">
        <f>SUM(I42:I45)</f>
        <v>197532</v>
      </c>
      <c r="J41" s="27">
        <f>SUM(J42:J45)</f>
        <v>182261</v>
      </c>
      <c r="K41" s="27">
        <f>SUM(K42:K45)</f>
        <v>182261</v>
      </c>
      <c r="L41" s="102" t="s">
        <v>56</v>
      </c>
      <c r="M41" s="102" t="s">
        <v>56</v>
      </c>
    </row>
    <row r="42" spans="1:13" ht="25.5">
      <c r="A42" s="99"/>
      <c r="B42" s="100"/>
      <c r="C42" s="101"/>
      <c r="D42" s="9" t="s">
        <v>14</v>
      </c>
      <c r="E42" s="31">
        <f>SUM(E48,E53)</f>
        <v>0</v>
      </c>
      <c r="F42" s="31">
        <f t="shared" si="0"/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102"/>
      <c r="M42" s="102"/>
    </row>
    <row r="43" spans="1:13" ht="25.5">
      <c r="A43" s="99"/>
      <c r="B43" s="100"/>
      <c r="C43" s="101"/>
      <c r="D43" s="9" t="s">
        <v>21</v>
      </c>
      <c r="E43" s="31">
        <f>SUM(E49,E54)</f>
        <v>46500</v>
      </c>
      <c r="F43" s="31">
        <f t="shared" si="0"/>
        <v>215505</v>
      </c>
      <c r="G43" s="31">
        <f>SUM(G49,G54)</f>
        <v>46142</v>
      </c>
      <c r="H43" s="31">
        <v>48309</v>
      </c>
      <c r="I43" s="31">
        <v>50532</v>
      </c>
      <c r="J43" s="31">
        <v>35261</v>
      </c>
      <c r="K43" s="31">
        <v>35261</v>
      </c>
      <c r="L43" s="102"/>
      <c r="M43" s="102"/>
    </row>
    <row r="44" spans="1:13" ht="27" customHeight="1">
      <c r="A44" s="99"/>
      <c r="B44" s="100"/>
      <c r="C44" s="101"/>
      <c r="D44" s="9" t="s">
        <v>35</v>
      </c>
      <c r="E44" s="31">
        <f>SUM(E50,E55)</f>
        <v>140000</v>
      </c>
      <c r="F44" s="31">
        <f t="shared" si="0"/>
        <v>784566</v>
      </c>
      <c r="G44" s="31">
        <f>SUM(G50,G55)</f>
        <v>196566</v>
      </c>
      <c r="H44" s="31">
        <v>147000</v>
      </c>
      <c r="I44" s="31">
        <v>147000</v>
      </c>
      <c r="J44" s="31">
        <v>147000</v>
      </c>
      <c r="K44" s="31">
        <v>147000</v>
      </c>
      <c r="L44" s="102"/>
      <c r="M44" s="102"/>
    </row>
    <row r="45" spans="1:13" ht="25.5">
      <c r="A45" s="99"/>
      <c r="B45" s="100"/>
      <c r="C45" s="101"/>
      <c r="D45" s="9" t="s">
        <v>8</v>
      </c>
      <c r="E45" s="31">
        <f>SUM(E51,E56)</f>
        <v>0</v>
      </c>
      <c r="F45" s="31">
        <f t="shared" si="0"/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102"/>
      <c r="M45" s="102"/>
    </row>
    <row r="46" spans="1:13" ht="12.75">
      <c r="A46" s="103" t="s">
        <v>111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1:13" ht="24" customHeight="1">
      <c r="A47" s="99" t="s">
        <v>130</v>
      </c>
      <c r="B47" s="100" t="s">
        <v>162</v>
      </c>
      <c r="C47" s="101" t="s">
        <v>22</v>
      </c>
      <c r="D47" s="26" t="s">
        <v>0</v>
      </c>
      <c r="E47" s="31">
        <f>SUM(E48:E51)</f>
        <v>140000</v>
      </c>
      <c r="F47" s="27">
        <f t="shared" si="0"/>
        <v>784566</v>
      </c>
      <c r="G47" s="27">
        <f>SUM(G48:G51)</f>
        <v>196566</v>
      </c>
      <c r="H47" s="27">
        <f>SUM(H48:H51)</f>
        <v>147000</v>
      </c>
      <c r="I47" s="27">
        <f>SUM(I48:I51)</f>
        <v>147000</v>
      </c>
      <c r="J47" s="27">
        <f>SUM(J48:J51)</f>
        <v>147000</v>
      </c>
      <c r="K47" s="27">
        <f>SUM(K48:K51)</f>
        <v>147000</v>
      </c>
      <c r="L47" s="102" t="s">
        <v>23</v>
      </c>
      <c r="M47" s="102" t="s">
        <v>101</v>
      </c>
    </row>
    <row r="48" spans="1:13" ht="31.5" customHeight="1">
      <c r="A48" s="99"/>
      <c r="B48" s="100"/>
      <c r="C48" s="101"/>
      <c r="D48" s="9" t="s">
        <v>14</v>
      </c>
      <c r="E48" s="31">
        <v>0</v>
      </c>
      <c r="F48" s="31">
        <f t="shared" si="0"/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102"/>
      <c r="M48" s="102"/>
    </row>
    <row r="49" spans="1:13" ht="33.75" customHeight="1">
      <c r="A49" s="99"/>
      <c r="B49" s="100"/>
      <c r="C49" s="101"/>
      <c r="D49" s="9" t="s">
        <v>21</v>
      </c>
      <c r="E49" s="31">
        <v>0</v>
      </c>
      <c r="F49" s="31">
        <f t="shared" si="0"/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102"/>
      <c r="M49" s="102"/>
    </row>
    <row r="50" spans="1:13" ht="32.25" customHeight="1">
      <c r="A50" s="99"/>
      <c r="B50" s="100"/>
      <c r="C50" s="101"/>
      <c r="D50" s="9" t="s">
        <v>35</v>
      </c>
      <c r="E50" s="31">
        <v>140000</v>
      </c>
      <c r="F50" s="31">
        <f t="shared" si="0"/>
        <v>784566</v>
      </c>
      <c r="G50" s="31">
        <v>196566</v>
      </c>
      <c r="H50" s="31">
        <v>147000</v>
      </c>
      <c r="I50" s="31">
        <v>147000</v>
      </c>
      <c r="J50" s="31">
        <v>147000</v>
      </c>
      <c r="K50" s="31">
        <v>147000</v>
      </c>
      <c r="L50" s="102"/>
      <c r="M50" s="102"/>
    </row>
    <row r="51" spans="1:13" ht="25.5">
      <c r="A51" s="99"/>
      <c r="B51" s="100"/>
      <c r="C51" s="101"/>
      <c r="D51" s="9" t="s">
        <v>8</v>
      </c>
      <c r="E51" s="31">
        <v>0</v>
      </c>
      <c r="F51" s="31">
        <f t="shared" si="0"/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102"/>
      <c r="M51" s="102"/>
    </row>
    <row r="52" spans="1:13" ht="22.5" customHeight="1">
      <c r="A52" s="99" t="s">
        <v>131</v>
      </c>
      <c r="B52" s="100" t="s">
        <v>163</v>
      </c>
      <c r="C52" s="101" t="s">
        <v>22</v>
      </c>
      <c r="D52" s="26" t="s">
        <v>0</v>
      </c>
      <c r="E52" s="31">
        <f>SUM(E53:E56)</f>
        <v>46500</v>
      </c>
      <c r="F52" s="27">
        <f t="shared" si="0"/>
        <v>215505</v>
      </c>
      <c r="G52" s="27">
        <f>SUM(G53:G56)</f>
        <v>46142</v>
      </c>
      <c r="H52" s="27">
        <f>SUM(H53:H56)</f>
        <v>48309</v>
      </c>
      <c r="I52" s="27">
        <f>SUM(I53:I56)</f>
        <v>50532</v>
      </c>
      <c r="J52" s="27">
        <f>SUM(J53:J56)</f>
        <v>35261</v>
      </c>
      <c r="K52" s="27">
        <f>SUM(K53:K56)</f>
        <v>35261</v>
      </c>
      <c r="L52" s="102" t="s">
        <v>23</v>
      </c>
      <c r="M52" s="102" t="s">
        <v>102</v>
      </c>
    </row>
    <row r="53" spans="1:13" ht="30.75" customHeight="1">
      <c r="A53" s="99"/>
      <c r="B53" s="100"/>
      <c r="C53" s="101"/>
      <c r="D53" s="9" t="s">
        <v>14</v>
      </c>
      <c r="E53" s="31">
        <v>0</v>
      </c>
      <c r="F53" s="31">
        <f t="shared" si="0"/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102"/>
      <c r="M53" s="102"/>
    </row>
    <row r="54" spans="1:13" ht="35.25" customHeight="1">
      <c r="A54" s="99"/>
      <c r="B54" s="100"/>
      <c r="C54" s="101"/>
      <c r="D54" s="9" t="s">
        <v>21</v>
      </c>
      <c r="E54" s="31">
        <v>46500</v>
      </c>
      <c r="F54" s="31">
        <f>SUM(G54:K54)</f>
        <v>215505</v>
      </c>
      <c r="G54" s="31">
        <v>46142</v>
      </c>
      <c r="H54" s="31">
        <v>48309</v>
      </c>
      <c r="I54" s="31">
        <v>50532</v>
      </c>
      <c r="J54" s="31">
        <v>35261</v>
      </c>
      <c r="K54" s="31">
        <v>35261</v>
      </c>
      <c r="L54" s="102"/>
      <c r="M54" s="102"/>
    </row>
    <row r="55" spans="1:13" ht="30" customHeight="1">
      <c r="A55" s="99"/>
      <c r="B55" s="100"/>
      <c r="C55" s="101"/>
      <c r="D55" s="9" t="s">
        <v>35</v>
      </c>
      <c r="E55" s="31">
        <v>0</v>
      </c>
      <c r="F55" s="31">
        <f t="shared" si="0"/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102"/>
      <c r="M55" s="102"/>
    </row>
    <row r="56" spans="1:13" ht="25.5">
      <c r="A56" s="99"/>
      <c r="B56" s="100"/>
      <c r="C56" s="101"/>
      <c r="D56" s="9" t="s">
        <v>8</v>
      </c>
      <c r="E56" s="31">
        <v>0</v>
      </c>
      <c r="F56" s="31">
        <f>SUM(G56:K56)</f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102"/>
      <c r="M56" s="102"/>
    </row>
  </sheetData>
  <sheetProtection/>
  <mergeCells count="61">
    <mergeCell ref="I1:M1"/>
    <mergeCell ref="I2:M2"/>
    <mergeCell ref="A3:M3"/>
    <mergeCell ref="A5:A6"/>
    <mergeCell ref="B5:B6"/>
    <mergeCell ref="C5:C6"/>
    <mergeCell ref="D5:D6"/>
    <mergeCell ref="E5:E6"/>
    <mergeCell ref="F5:F6"/>
    <mergeCell ref="G5:K5"/>
    <mergeCell ref="A8:A12"/>
    <mergeCell ref="B8:B12"/>
    <mergeCell ref="C8:C12"/>
    <mergeCell ref="L8:L12"/>
    <mergeCell ref="M8:M12"/>
    <mergeCell ref="A46:M46"/>
    <mergeCell ref="C20:C24"/>
    <mergeCell ref="L20:L24"/>
    <mergeCell ref="M20:M24"/>
    <mergeCell ref="A20:A24"/>
    <mergeCell ref="L5:L6"/>
    <mergeCell ref="M5:M6"/>
    <mergeCell ref="C31:C35"/>
    <mergeCell ref="L31:L35"/>
    <mergeCell ref="M31:M35"/>
    <mergeCell ref="A14:A18"/>
    <mergeCell ref="B14:B18"/>
    <mergeCell ref="C14:C18"/>
    <mergeCell ref="L14:L18"/>
    <mergeCell ref="M14:M18"/>
    <mergeCell ref="M52:M56"/>
    <mergeCell ref="A25:A29"/>
    <mergeCell ref="B25:B29"/>
    <mergeCell ref="C25:C29"/>
    <mergeCell ref="L25:L29"/>
    <mergeCell ref="A47:A51"/>
    <mergeCell ref="B20:B24"/>
    <mergeCell ref="A31:A35"/>
    <mergeCell ref="A52:A56"/>
    <mergeCell ref="B52:B56"/>
    <mergeCell ref="C52:C56"/>
    <mergeCell ref="L52:L56"/>
    <mergeCell ref="M25:M29"/>
    <mergeCell ref="L41:L45"/>
    <mergeCell ref="M41:M45"/>
    <mergeCell ref="B31:B35"/>
    <mergeCell ref="A13:M13"/>
    <mergeCell ref="A19:M19"/>
    <mergeCell ref="A30:M30"/>
    <mergeCell ref="A36:A40"/>
    <mergeCell ref="B36:B40"/>
    <mergeCell ref="C36:C40"/>
    <mergeCell ref="A41:A45"/>
    <mergeCell ref="B41:B45"/>
    <mergeCell ref="C41:C45"/>
    <mergeCell ref="M36:M40"/>
    <mergeCell ref="B47:B51"/>
    <mergeCell ref="C47:C51"/>
    <mergeCell ref="L47:L51"/>
    <mergeCell ref="M47:M51"/>
    <mergeCell ref="L36:L40"/>
  </mergeCells>
  <printOptions/>
  <pageMargins left="0.35433070866141736" right="0.35433070866141736" top="0.5905511811023623" bottom="0.5905511811023623" header="0.5118110236220472" footer="0.5118110236220472"/>
  <pageSetup fitToHeight="0" fitToWidth="1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F19" sqref="F19"/>
    </sheetView>
  </sheetViews>
  <sheetFormatPr defaultColWidth="17.140625" defaultRowHeight="12.75"/>
  <cols>
    <col min="1" max="1" width="4.421875" style="35" customWidth="1"/>
    <col min="2" max="2" width="36.7109375" style="35" customWidth="1"/>
    <col min="3" max="3" width="25.00390625" style="35" customWidth="1"/>
    <col min="4" max="4" width="9.7109375" style="35" customWidth="1"/>
    <col min="5" max="5" width="10.421875" style="35" customWidth="1"/>
    <col min="6" max="6" width="11.140625" style="35" customWidth="1"/>
    <col min="7" max="7" width="11.28125" style="35" customWidth="1"/>
    <col min="8" max="8" width="44.28125" style="35" customWidth="1"/>
    <col min="9" max="16384" width="17.140625" style="35" customWidth="1"/>
  </cols>
  <sheetData>
    <row r="1" spans="4:10" ht="30" customHeight="1">
      <c r="D1" s="93" t="s">
        <v>154</v>
      </c>
      <c r="E1" s="93"/>
      <c r="F1" s="93"/>
      <c r="G1" s="93"/>
      <c r="H1" s="93"/>
      <c r="I1" s="36"/>
      <c r="J1" s="36"/>
    </row>
    <row r="2" spans="4:10" ht="15.75">
      <c r="D2" s="94" t="s">
        <v>103</v>
      </c>
      <c r="E2" s="94"/>
      <c r="F2" s="94"/>
      <c r="G2" s="94"/>
      <c r="H2" s="94"/>
      <c r="I2" s="36"/>
      <c r="J2" s="36"/>
    </row>
    <row r="3" spans="1:10" ht="48" customHeight="1">
      <c r="A3" s="109" t="s">
        <v>155</v>
      </c>
      <c r="B3" s="109"/>
      <c r="C3" s="109"/>
      <c r="D3" s="109"/>
      <c r="E3" s="109"/>
      <c r="F3" s="109"/>
      <c r="G3" s="109"/>
      <c r="H3" s="109"/>
      <c r="I3" s="36"/>
      <c r="J3" s="36"/>
    </row>
    <row r="5" spans="1:8" ht="21" customHeight="1">
      <c r="A5" s="110" t="s">
        <v>143</v>
      </c>
      <c r="B5" s="110" t="s">
        <v>144</v>
      </c>
      <c r="C5" s="110" t="s">
        <v>145</v>
      </c>
      <c r="D5" s="112" t="s">
        <v>34</v>
      </c>
      <c r="E5" s="112"/>
      <c r="F5" s="112"/>
      <c r="G5" s="112"/>
      <c r="H5" s="113" t="s">
        <v>146</v>
      </c>
    </row>
    <row r="6" spans="1:8" ht="44.25" customHeight="1">
      <c r="A6" s="111"/>
      <c r="B6" s="111"/>
      <c r="C6" s="111"/>
      <c r="D6" s="37" t="s">
        <v>147</v>
      </c>
      <c r="E6" s="38" t="s">
        <v>148</v>
      </c>
      <c r="F6" s="38" t="s">
        <v>149</v>
      </c>
      <c r="G6" s="38" t="s">
        <v>150</v>
      </c>
      <c r="H6" s="114"/>
    </row>
    <row r="7" spans="1:8" ht="15.75">
      <c r="A7" s="39">
        <v>1</v>
      </c>
      <c r="B7" s="39">
        <v>2</v>
      </c>
      <c r="C7" s="39">
        <v>3</v>
      </c>
      <c r="D7" s="39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60">
      <c r="A8" s="7" t="s">
        <v>156</v>
      </c>
      <c r="B8" s="42" t="s">
        <v>157</v>
      </c>
      <c r="C8" s="7" t="s">
        <v>158</v>
      </c>
      <c r="D8" s="41" t="s">
        <v>159</v>
      </c>
      <c r="E8" s="41" t="s">
        <v>151</v>
      </c>
      <c r="F8" s="41" t="s">
        <v>151</v>
      </c>
      <c r="G8" s="41" t="s">
        <v>159</v>
      </c>
      <c r="H8" s="7" t="s">
        <v>160</v>
      </c>
    </row>
    <row r="9" spans="1:8" ht="60">
      <c r="A9" s="43" t="s">
        <v>161</v>
      </c>
      <c r="B9" s="44" t="s">
        <v>168</v>
      </c>
      <c r="C9" s="7" t="s">
        <v>158</v>
      </c>
      <c r="D9" s="41" t="s">
        <v>159</v>
      </c>
      <c r="E9" s="41" t="s">
        <v>151</v>
      </c>
      <c r="F9" s="41" t="s">
        <v>151</v>
      </c>
      <c r="G9" s="41" t="s">
        <v>159</v>
      </c>
      <c r="H9" s="45" t="s">
        <v>169</v>
      </c>
    </row>
    <row r="10" spans="2:8" ht="15.75">
      <c r="B10" s="106"/>
      <c r="C10" s="106"/>
      <c r="D10" s="106"/>
      <c r="E10" s="107"/>
      <c r="F10" s="107"/>
      <c r="G10" s="107"/>
      <c r="H10" s="107"/>
    </row>
    <row r="11" spans="2:8" ht="15.75">
      <c r="B11" s="35" t="s">
        <v>152</v>
      </c>
      <c r="G11" s="108" t="s">
        <v>153</v>
      </c>
      <c r="H11" s="108"/>
    </row>
  </sheetData>
  <sheetProtection/>
  <mergeCells count="11">
    <mergeCell ref="H5:H6"/>
    <mergeCell ref="B10:D10"/>
    <mergeCell ref="E10:H10"/>
    <mergeCell ref="G11:H11"/>
    <mergeCell ref="D1:H1"/>
    <mergeCell ref="D2:H2"/>
    <mergeCell ref="A3:H3"/>
    <mergeCell ref="A5:A6"/>
    <mergeCell ref="B5:B6"/>
    <mergeCell ref="C5:C6"/>
    <mergeCell ref="D5:G5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Альбина</cp:lastModifiedBy>
  <cp:lastPrinted>2017-07-24T06:14:36Z</cp:lastPrinted>
  <dcterms:created xsi:type="dcterms:W3CDTF">1996-10-08T23:32:33Z</dcterms:created>
  <dcterms:modified xsi:type="dcterms:W3CDTF">2017-07-24T06:16:57Z</dcterms:modified>
  <cp:category/>
  <cp:version/>
  <cp:contentType/>
  <cp:contentStatus/>
</cp:coreProperties>
</file>